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01 Catedra\02 Clases\✔002-M-Herramientas de Productividad y Calidad\Clase 09✔\Actividad\"/>
    </mc:Choice>
  </mc:AlternateContent>
  <xr:revisionPtr revIDLastSave="0" documentId="13_ncr:1_{83E8283A-306C-4647-A76A-E36811F2EF42}" xr6:coauthVersionLast="47" xr6:coauthVersionMax="47" xr10:uidLastSave="{00000000-0000-0000-0000-000000000000}"/>
  <bookViews>
    <workbookView xWindow="-120" yWindow="-120" windowWidth="29040" windowHeight="15840" tabRatio="833" xr2:uid="{1E496088-F6E7-46A6-B278-678D37F94A44}"/>
  </bookViews>
  <sheets>
    <sheet name="Paso 01 Equipo Kaizen Nombre" sheetId="14" r:id="rId1"/>
    <sheet name="Paso 02 Definir el problema" sheetId="2" r:id="rId2"/>
    <sheet name="Paso 03 Situación actual" sheetId="4" r:id="rId3"/>
    <sheet name="Paso 04 Definición de la meta" sheetId="6" r:id="rId4"/>
    <sheet name="Paso 05 Indicadores de Proceso" sheetId="18" r:id="rId5"/>
    <sheet name="Paso 06 Método cinco porque" sheetId="10" r:id="rId6"/>
    <sheet name="Paso 07 Plan de acción" sheetId="11" r:id="rId7"/>
    <sheet name="Paso 08 Implement. acciones" sheetId="17" r:id="rId8"/>
    <sheet name="Paso 09 Resultados y Aprendizaj" sheetId="13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6" i="4"/>
  <c r="D15" i="4"/>
  <c r="D14" i="4"/>
  <c r="D13" i="4"/>
  <c r="D12" i="4"/>
  <c r="D11" i="4"/>
  <c r="D10" i="4"/>
  <c r="D9" i="4"/>
  <c r="D8" i="4"/>
  <c r="D7" i="4"/>
  <c r="D6" i="4"/>
  <c r="D5" i="4"/>
  <c r="D22" i="18"/>
  <c r="I7" i="18" s="1"/>
  <c r="D19" i="18"/>
  <c r="I6" i="18" s="1"/>
  <c r="D14" i="18"/>
  <c r="H7" i="18" s="1"/>
  <c r="D11" i="18"/>
  <c r="H6" i="18" s="1"/>
  <c r="D6" i="18"/>
  <c r="G7" i="18" s="1"/>
  <c r="D3" i="18"/>
  <c r="G6" i="18" s="1"/>
  <c r="F6" i="13" l="1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5" i="13"/>
  <c r="G31" i="11" l="1"/>
  <c r="G30" i="11"/>
  <c r="G29" i="11"/>
  <c r="G28" i="11"/>
  <c r="G27" i="11"/>
  <c r="G26" i="11"/>
  <c r="AL26" i="11" s="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AL18" i="11" l="1"/>
  <c r="AL28" i="11"/>
  <c r="AL22" i="11"/>
  <c r="AL24" i="11"/>
  <c r="AL6" i="11"/>
  <c r="AL10" i="11"/>
  <c r="AL16" i="11"/>
  <c r="AL30" i="11"/>
  <c r="AL20" i="11"/>
  <c r="AL12" i="11"/>
  <c r="AL8" i="11"/>
  <c r="AL14" i="11"/>
  <c r="C2" i="4" l="1"/>
  <c r="E5" i="4" l="1"/>
  <c r="D2" i="4" l="1"/>
  <c r="E6" i="4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F10" i="2" l="1"/>
  <c r="F9" i="2"/>
  <c r="F8" i="2"/>
  <c r="F7" i="2"/>
  <c r="F6" i="2"/>
  <c r="F5" i="2"/>
  <c r="B13" i="2" l="1"/>
  <c r="C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Araque</author>
  </authors>
  <commentList>
    <comment ref="G5" authorId="0" shapeId="0" xr:uid="{470910B3-65AA-4C61-9C10-D8E26636A719}">
      <text>
        <r>
          <rPr>
            <b/>
            <sz val="9"/>
            <color indexed="81"/>
            <rFont val="Tahoma"/>
            <family val="2"/>
          </rPr>
          <t>semanas que duro la alctividad en ejecutarse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5" authorId="0" shapeId="0" xr:uid="{881446E5-CC4D-4E76-8E16-B6CB85B29797}">
      <text>
        <r>
          <rPr>
            <b/>
            <sz val="9"/>
            <color indexed="81"/>
            <rFont val="Tahoma"/>
            <family val="2"/>
          </rPr>
          <t>cuando la cantidad de semanas reales son mayor o iguales el indicador refleja un 100</t>
        </r>
        <r>
          <rPr>
            <sz val="9"/>
            <color indexed="81"/>
            <rFont val="Tahoma"/>
            <family val="2"/>
          </rPr>
          <t xml:space="preserve">
si la actividad se termina
 </t>
        </r>
      </text>
    </comment>
    <comment ref="C18" authorId="0" shapeId="0" xr:uid="{7D459B35-F181-4DB9-BD00-ECB01716417F}">
      <text>
        <r>
          <rPr>
            <b/>
            <sz val="9"/>
            <color indexed="81"/>
            <rFont val="Tahoma"/>
            <family val="2"/>
          </rPr>
          <t>esta referecia sera tenida en cuenta mes a mes para medir indicadores kaize, para lograr la meta, ya que este es tomado como punto de referencia para los otros elemento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<sst xmlns="http://schemas.openxmlformats.org/spreadsheetml/2006/main" count="95" uniqueCount="60">
  <si>
    <t>TABLA PARA DEFINIR EL PROBLEMA</t>
  </si>
  <si>
    <t>Calificar de 1 a 3, siendo 3 el &gt;</t>
  </si>
  <si>
    <t>ID</t>
  </si>
  <si>
    <t>Problema</t>
  </si>
  <si>
    <t>Prioridad</t>
  </si>
  <si>
    <t>Impacto</t>
  </si>
  <si>
    <t>Total</t>
  </si>
  <si>
    <t>% Part.</t>
  </si>
  <si>
    <t>% Part. Acum</t>
  </si>
  <si>
    <t xml:space="preserve">DEFINICIÓN DE LA META </t>
  </si>
  <si>
    <t>ACTUAL</t>
  </si>
  <si>
    <t>META</t>
  </si>
  <si>
    <t>MÉTODO DE LOS 5 PORQUÉS? IDENTIFICAR LA CAUSA RAÍZ</t>
  </si>
  <si>
    <t>EVENTO:</t>
  </si>
  <si>
    <t>PORQUE?</t>
  </si>
  <si>
    <t xml:space="preserve">DIAGRAMA DE GANTT </t>
  </si>
  <si>
    <t>UNIDAD DE TIEMPO EN SEMANAS</t>
  </si>
  <si>
    <t>Programado</t>
  </si>
  <si>
    <t>Ejetucado</t>
  </si>
  <si>
    <t>Actividades</t>
  </si>
  <si>
    <t>Responsable</t>
  </si>
  <si>
    <t>Ini</t>
  </si>
  <si>
    <t>Fin</t>
  </si>
  <si>
    <t>Semanas</t>
  </si>
  <si>
    <t xml:space="preserve"> </t>
  </si>
  <si>
    <t>% Cump.</t>
  </si>
  <si>
    <r>
      <t xml:space="preserve">Hacer  solicitud de </t>
    </r>
    <r>
      <rPr>
        <sz val="10"/>
        <color rgb="FFFF0000"/>
        <rFont val="Arial"/>
        <family val="2"/>
      </rPr>
      <t>40</t>
    </r>
    <r>
      <rPr>
        <sz val="10"/>
        <color theme="1"/>
        <rFont val="Arial"/>
        <family val="2"/>
      </rPr>
      <t xml:space="preserve"> elementos referencia              L-JS F 4 STYLE 01 </t>
    </r>
    <r>
      <rPr>
        <sz val="10"/>
        <color theme="1"/>
        <rFont val="Arial"/>
        <family val="2"/>
      </rPr>
      <t xml:space="preserve">Y </t>
    </r>
    <r>
      <rPr>
        <sz val="10"/>
        <color rgb="FFFF0000"/>
        <rFont val="Arial"/>
        <family val="2"/>
      </rPr>
      <t>12X12</t>
    </r>
    <r>
      <rPr>
        <sz val="10"/>
        <color theme="1"/>
        <rFont val="Arial"/>
        <family val="2"/>
      </rPr>
      <t xml:space="preserve"> , Tomar los tiempos </t>
    </r>
  </si>
  <si>
    <t>LA OPORTUNIDAD DE MEJORA ES:</t>
  </si>
  <si>
    <t xml:space="preserve">PROBLEMAS </t>
  </si>
  <si>
    <t>FRECUENCIA</t>
  </si>
  <si>
    <t>TOTAL</t>
  </si>
  <si>
    <t>RESULTADOS TANGIBLES</t>
  </si>
  <si>
    <t>VALOR UNICIAL</t>
  </si>
  <si>
    <t>VALOR LOGRADO</t>
  </si>
  <si>
    <t>% MEJORA</t>
  </si>
  <si>
    <t>CRITERIO</t>
  </si>
  <si>
    <t>UNIDAD</t>
  </si>
  <si>
    <t>RESULTADOS INTANGIBLES</t>
  </si>
  <si>
    <t>Plan de acción</t>
  </si>
  <si>
    <t>PRACTICA 1</t>
  </si>
  <si>
    <t>INDICADOR 1 DE CALIDAD</t>
  </si>
  <si>
    <t>DATOS</t>
  </si>
  <si>
    <t>RESUMEN DE INDICADORES</t>
  </si>
  <si>
    <t>ORDENES DE PRODUCCION CONFORMES</t>
  </si>
  <si>
    <t>TOTAL ORDENES CONFORMES + NO CONFORMES</t>
  </si>
  <si>
    <t>INDICADORES</t>
  </si>
  <si>
    <t>PRAC-1</t>
  </si>
  <si>
    <t>PRAC-2</t>
  </si>
  <si>
    <t>PRAC-3</t>
  </si>
  <si>
    <t>INDICADOR 2 DE DESPERDICIO</t>
  </si>
  <si>
    <t>CANTIDAD DE PITILLOS CAIDOS</t>
  </si>
  <si>
    <t>PRACTICA 2</t>
  </si>
  <si>
    <t>PRACTICA 3</t>
  </si>
  <si>
    <t>KAIZEN:</t>
  </si>
  <si>
    <t>Fecha Inicio:</t>
  </si>
  <si>
    <t>Fecha Fin:</t>
  </si>
  <si>
    <t>ABRIL</t>
  </si>
  <si>
    <t>MAYO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</si>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</sst>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%"/>
    <numFmt numFmtId="166" formatCode="_-* #,##0\ _€_-;\-* #,##0\ _€_-;_-* &quot;-&quot;??\ _€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rgb="FFC00000"/>
      <name val="Arial"/>
      <family val="2"/>
    </font>
    <font>
      <b/>
      <sz val="36"/>
      <color rgb="FFFF000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20"/>
      <color theme="1"/>
      <name val="Arial"/>
      <family val="2"/>
    </font>
    <font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B4B4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n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ck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14" fillId="0" borderId="2" xfId="0" applyFont="1" applyBorder="1" applyAlignment="1">
      <alignment vertical="center"/>
    </xf>
    <xf numFmtId="164" fontId="17" fillId="15" borderId="3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4" fontId="17" fillId="6" borderId="32" xfId="0" applyNumberFormat="1" applyFont="1" applyFill="1" applyBorder="1" applyAlignment="1">
      <alignment horizontal="center" vertical="center"/>
    </xf>
    <xf numFmtId="0" fontId="9" fillId="0" borderId="0" xfId="0" applyFont="1"/>
    <xf numFmtId="0" fontId="6" fillId="0" borderId="0" xfId="0" applyFont="1"/>
    <xf numFmtId="0" fontId="21" fillId="0" borderId="2" xfId="0" applyFont="1" applyBorder="1" applyAlignment="1">
      <alignment vertical="center"/>
    </xf>
    <xf numFmtId="0" fontId="17" fillId="16" borderId="17" xfId="0" applyFont="1" applyFill="1" applyBorder="1" applyAlignment="1">
      <alignment vertical="center"/>
    </xf>
    <xf numFmtId="0" fontId="16" fillId="17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0" fillId="0" borderId="19" xfId="0" applyBorder="1"/>
    <xf numFmtId="0" fontId="12" fillId="0" borderId="2" xfId="0" applyFont="1" applyBorder="1"/>
    <xf numFmtId="0" fontId="0" fillId="0" borderId="3" xfId="0" applyBorder="1"/>
    <xf numFmtId="0" fontId="0" fillId="0" borderId="4" xfId="0" applyBorder="1"/>
    <xf numFmtId="0" fontId="15" fillId="24" borderId="1" xfId="0" applyFont="1" applyFill="1" applyBorder="1" applyAlignment="1">
      <alignment horizontal="center" vertical="center"/>
    </xf>
    <xf numFmtId="0" fontId="12" fillId="0" borderId="19" xfId="0" applyFont="1" applyBorder="1"/>
    <xf numFmtId="0" fontId="15" fillId="20" borderId="1" xfId="0" applyFont="1" applyFill="1" applyBorder="1" applyAlignment="1">
      <alignment horizontal="center" vertical="center"/>
    </xf>
    <xf numFmtId="0" fontId="0" fillId="0" borderId="20" xfId="0" applyBorder="1"/>
    <xf numFmtId="0" fontId="20" fillId="0" borderId="0" xfId="0" applyFont="1"/>
    <xf numFmtId="0" fontId="19" fillId="11" borderId="18" xfId="0" applyFont="1" applyFill="1" applyBorder="1" applyAlignment="1">
      <alignment horizontal="left" vertical="center"/>
    </xf>
    <xf numFmtId="0" fontId="19" fillId="11" borderId="19" xfId="0" applyFont="1" applyFill="1" applyBorder="1" applyAlignment="1">
      <alignment horizontal="left" vertical="center"/>
    </xf>
    <xf numFmtId="0" fontId="19" fillId="11" borderId="34" xfId="0" applyFont="1" applyFill="1" applyBorder="1" applyAlignment="1">
      <alignment horizontal="left" vertical="center"/>
    </xf>
    <xf numFmtId="0" fontId="0" fillId="0" borderId="31" xfId="0" applyBorder="1"/>
    <xf numFmtId="0" fontId="19" fillId="11" borderId="21" xfId="0" applyFont="1" applyFill="1" applyBorder="1" applyAlignment="1">
      <alignment horizontal="left" vertical="center"/>
    </xf>
    <xf numFmtId="0" fontId="19" fillId="11" borderId="22" xfId="0" applyFont="1" applyFill="1" applyBorder="1" applyAlignment="1">
      <alignment horizontal="left" vertical="center"/>
    </xf>
    <xf numFmtId="0" fontId="19" fillId="11" borderId="23" xfId="0" applyFont="1" applyFill="1" applyBorder="1" applyAlignment="1">
      <alignment horizontal="left" vertical="center"/>
    </xf>
    <xf numFmtId="0" fontId="20" fillId="29" borderId="15" xfId="0" applyFont="1" applyFill="1" applyBorder="1"/>
    <xf numFmtId="0" fontId="23" fillId="30" borderId="15" xfId="0" applyFont="1" applyFill="1" applyBorder="1" applyAlignment="1">
      <alignment horizontal="center"/>
    </xf>
    <xf numFmtId="0" fontId="23" fillId="31" borderId="15" xfId="0" applyFont="1" applyFill="1" applyBorder="1" applyAlignment="1">
      <alignment horizontal="center"/>
    </xf>
    <xf numFmtId="0" fontId="23" fillId="17" borderId="36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 vertical="center"/>
    </xf>
    <xf numFmtId="0" fontId="24" fillId="26" borderId="15" xfId="0" applyFont="1" applyFill="1" applyBorder="1" applyAlignment="1">
      <alignment horizontal="center" vertical="center"/>
    </xf>
    <xf numFmtId="0" fontId="24" fillId="27" borderId="15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24" fillId="28" borderId="15" xfId="0" applyFont="1" applyFill="1" applyBorder="1" applyAlignment="1">
      <alignment horizontal="center" vertical="center"/>
    </xf>
    <xf numFmtId="0" fontId="10" fillId="30" borderId="15" xfId="0" applyFont="1" applyFill="1" applyBorder="1" applyAlignment="1">
      <alignment horizontal="center" vertical="center"/>
    </xf>
    <xf numFmtId="0" fontId="10" fillId="30" borderId="36" xfId="0" applyFont="1" applyFill="1" applyBorder="1" applyAlignment="1">
      <alignment horizontal="center" vertical="center"/>
    </xf>
    <xf numFmtId="0" fontId="10" fillId="30" borderId="16" xfId="0" applyFont="1" applyFill="1" applyBorder="1" applyAlignment="1">
      <alignment horizontal="center" vertical="center"/>
    </xf>
    <xf numFmtId="0" fontId="23" fillId="17" borderId="15" xfId="0" applyFont="1" applyFill="1" applyBorder="1" applyAlignment="1">
      <alignment horizontal="center"/>
    </xf>
    <xf numFmtId="0" fontId="13" fillId="0" borderId="0" xfId="0" applyFont="1"/>
    <xf numFmtId="0" fontId="2" fillId="0" borderId="0" xfId="0" applyFont="1"/>
    <xf numFmtId="0" fontId="15" fillId="32" borderId="38" xfId="0" applyFont="1" applyFill="1" applyBorder="1" applyAlignment="1">
      <alignment horizontal="center" vertical="center"/>
    </xf>
    <xf numFmtId="0" fontId="15" fillId="0" borderId="38" xfId="0" applyFont="1" applyBorder="1"/>
    <xf numFmtId="0" fontId="15" fillId="0" borderId="39" xfId="0" applyFont="1" applyBorder="1"/>
    <xf numFmtId="0" fontId="15" fillId="28" borderId="41" xfId="0" applyFont="1" applyFill="1" applyBorder="1" applyAlignment="1">
      <alignment horizontal="center" vertical="center"/>
    </xf>
    <xf numFmtId="0" fontId="15" fillId="28" borderId="42" xfId="0" applyFont="1" applyFill="1" applyBorder="1" applyAlignment="1">
      <alignment horizontal="center" vertical="center"/>
    </xf>
    <xf numFmtId="0" fontId="15" fillId="0" borderId="42" xfId="0" applyFont="1" applyBorder="1"/>
    <xf numFmtId="0" fontId="15" fillId="0" borderId="43" xfId="0" applyFont="1" applyBorder="1"/>
    <xf numFmtId="0" fontId="15" fillId="0" borderId="5" xfId="0" applyFont="1" applyBorder="1"/>
    <xf numFmtId="0" fontId="15" fillId="0" borderId="45" xfId="0" applyFont="1" applyBorder="1"/>
    <xf numFmtId="0" fontId="15" fillId="32" borderId="7" xfId="0" applyFont="1" applyFill="1" applyBorder="1" applyAlignment="1">
      <alignment horizontal="center" vertical="center"/>
    </xf>
    <xf numFmtId="0" fontId="15" fillId="0" borderId="7" xfId="0" applyFont="1" applyBorder="1"/>
    <xf numFmtId="0" fontId="15" fillId="0" borderId="46" xfId="0" applyFont="1" applyBorder="1"/>
    <xf numFmtId="0" fontId="8" fillId="0" borderId="8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28" fillId="0" borderId="25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1" xfId="0" applyFont="1" applyBorder="1" applyAlignment="1">
      <alignment horizontal="left" vertical="top" wrapText="1"/>
    </xf>
    <xf numFmtId="0" fontId="28" fillId="0" borderId="0" xfId="0" applyFont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3" fillId="0" borderId="1" xfId="0" applyFont="1" applyBorder="1" applyAlignment="1">
      <alignment horizontal="center" vertical="center" wrapText="1"/>
    </xf>
    <xf numFmtId="4" fontId="3" fillId="8" borderId="14" xfId="0" applyNumberFormat="1" applyFont="1" applyFill="1" applyBorder="1" applyAlignment="1">
      <alignment horizontal="center" vertical="center"/>
    </xf>
    <xf numFmtId="9" fontId="3" fillId="8" borderId="15" xfId="1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/>
    </xf>
    <xf numFmtId="4" fontId="4" fillId="10" borderId="1" xfId="0" applyNumberFormat="1" applyFont="1" applyFill="1" applyBorder="1" applyAlignment="1">
      <alignment horizontal="center"/>
    </xf>
    <xf numFmtId="9" fontId="3" fillId="0" borderId="1" xfId="1" applyFont="1" applyFill="1" applyBorder="1"/>
    <xf numFmtId="0" fontId="6" fillId="7" borderId="1" xfId="0" applyFont="1" applyFill="1" applyBorder="1" applyAlignment="1">
      <alignment horizontal="center"/>
    </xf>
    <xf numFmtId="0" fontId="20" fillId="0" borderId="1" xfId="0" applyFont="1" applyBorder="1"/>
    <xf numFmtId="0" fontId="16" fillId="34" borderId="1" xfId="0" applyFont="1" applyFill="1" applyBorder="1" applyAlignment="1">
      <alignment horizontal="center" vertical="center" wrapText="1"/>
    </xf>
    <xf numFmtId="165" fontId="13" fillId="0" borderId="1" xfId="1" applyNumberFormat="1" applyFont="1" applyBorder="1"/>
    <xf numFmtId="0" fontId="16" fillId="17" borderId="1" xfId="0" applyFont="1" applyFill="1" applyBorder="1" applyAlignment="1">
      <alignment horizontal="center" vertical="center" wrapText="1"/>
    </xf>
    <xf numFmtId="0" fontId="16" fillId="35" borderId="1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/>
    </xf>
    <xf numFmtId="0" fontId="32" fillId="16" borderId="29" xfId="0" applyFont="1" applyFill="1" applyBorder="1" applyAlignment="1">
      <alignment vertical="center"/>
    </xf>
    <xf numFmtId="0" fontId="15" fillId="0" borderId="59" xfId="0" applyFont="1" applyBorder="1"/>
    <xf numFmtId="0" fontId="15" fillId="0" borderId="35" xfId="0" applyFont="1" applyBorder="1"/>
    <xf numFmtId="0" fontId="15" fillId="0" borderId="20" xfId="0" applyFont="1" applyBorder="1"/>
    <xf numFmtId="0" fontId="15" fillId="28" borderId="33" xfId="0" applyFont="1" applyFill="1" applyBorder="1" applyAlignment="1">
      <alignment horizontal="center" vertical="center"/>
    </xf>
    <xf numFmtId="0" fontId="35" fillId="0" borderId="0" xfId="0" applyFont="1"/>
    <xf numFmtId="0" fontId="4" fillId="17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6" fillId="0" borderId="1" xfId="0" applyFont="1" applyBorder="1"/>
    <xf numFmtId="0" fontId="6" fillId="6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37" borderId="32" xfId="0" applyFont="1" applyFill="1" applyBorder="1" applyAlignment="1">
      <alignment horizontal="left"/>
    </xf>
    <xf numFmtId="0" fontId="4" fillId="17" borderId="32" xfId="0" applyFont="1" applyFill="1" applyBorder="1" applyAlignment="1">
      <alignment horizontal="center"/>
    </xf>
    <xf numFmtId="0" fontId="4" fillId="13" borderId="32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6" fillId="39" borderId="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left"/>
    </xf>
    <xf numFmtId="9" fontId="6" fillId="0" borderId="7" xfId="0" applyNumberFormat="1" applyFont="1" applyBorder="1" applyAlignment="1">
      <alignment horizontal="center"/>
    </xf>
    <xf numFmtId="0" fontId="6" fillId="39" borderId="1" xfId="0" applyFont="1" applyFill="1" applyBorder="1" applyAlignment="1">
      <alignment horizontal="left"/>
    </xf>
    <xf numFmtId="166" fontId="6" fillId="0" borderId="1" xfId="0" applyNumberFormat="1" applyFont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38" borderId="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16" fillId="14" borderId="29" xfId="0" applyFont="1" applyFill="1" applyBorder="1" applyAlignment="1">
      <alignment horizontal="center"/>
    </xf>
    <xf numFmtId="0" fontId="16" fillId="14" borderId="30" xfId="0" applyFont="1" applyFill="1" applyBorder="1" applyAlignment="1">
      <alignment horizontal="center"/>
    </xf>
    <xf numFmtId="0" fontId="16" fillId="14" borderId="17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9" fontId="6" fillId="4" borderId="49" xfId="1" applyFont="1" applyFill="1" applyBorder="1" applyAlignment="1">
      <alignment horizontal="center" vertical="center"/>
    </xf>
    <xf numFmtId="9" fontId="6" fillId="4" borderId="47" xfId="1" applyFont="1" applyFill="1" applyBorder="1" applyAlignment="1">
      <alignment horizontal="center" vertical="center"/>
    </xf>
    <xf numFmtId="9" fontId="6" fillId="4" borderId="48" xfId="1" applyFont="1" applyFill="1" applyBorder="1" applyAlignment="1">
      <alignment horizontal="center" vertical="center"/>
    </xf>
    <xf numFmtId="166" fontId="6" fillId="4" borderId="49" xfId="2" applyNumberFormat="1" applyFont="1" applyFill="1" applyBorder="1" applyAlignment="1">
      <alignment horizontal="center" vertical="center"/>
    </xf>
    <xf numFmtId="166" fontId="6" fillId="4" borderId="47" xfId="2" applyNumberFormat="1" applyFont="1" applyFill="1" applyBorder="1" applyAlignment="1">
      <alignment horizontal="center" vertical="center"/>
    </xf>
    <xf numFmtId="166" fontId="6" fillId="4" borderId="48" xfId="2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6" borderId="45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20" fillId="18" borderId="1" xfId="0" applyFont="1" applyFill="1" applyBorder="1" applyAlignment="1">
      <alignment horizontal="left" vertical="center" wrapText="1"/>
    </xf>
    <xf numFmtId="0" fontId="20" fillId="19" borderId="1" xfId="0" applyFont="1" applyFill="1" applyBorder="1" applyAlignment="1">
      <alignment horizontal="left" vertical="center" wrapText="1"/>
    </xf>
    <xf numFmtId="0" fontId="20" fillId="20" borderId="1" xfId="0" applyFont="1" applyFill="1" applyBorder="1" applyAlignment="1">
      <alignment horizontal="left" vertical="center" wrapText="1"/>
    </xf>
    <xf numFmtId="0" fontId="20" fillId="21" borderId="2" xfId="0" applyFont="1" applyFill="1" applyBorder="1" applyAlignment="1">
      <alignment horizontal="left" vertical="center" wrapText="1"/>
    </xf>
    <xf numFmtId="0" fontId="20" fillId="21" borderId="3" xfId="0" applyFont="1" applyFill="1" applyBorder="1" applyAlignment="1">
      <alignment horizontal="left" vertical="center" wrapText="1"/>
    </xf>
    <xf numFmtId="0" fontId="20" fillId="21" borderId="4" xfId="0" applyFont="1" applyFill="1" applyBorder="1" applyAlignment="1">
      <alignment horizontal="left" vertical="center" wrapText="1"/>
    </xf>
    <xf numFmtId="0" fontId="20" fillId="22" borderId="1" xfId="0" applyFont="1" applyFill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3" fillId="30" borderId="40" xfId="0" applyFont="1" applyFill="1" applyBorder="1" applyAlignment="1">
      <alignment horizontal="center" vertical="center"/>
    </xf>
    <xf numFmtId="0" fontId="23" fillId="30" borderId="44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left" vertical="top" wrapText="1"/>
    </xf>
    <xf numFmtId="0" fontId="15" fillId="0" borderId="41" xfId="0" applyFont="1" applyBorder="1" applyAlignment="1">
      <alignment horizontal="left" vertical="top" wrapText="1"/>
    </xf>
    <xf numFmtId="9" fontId="11" fillId="0" borderId="49" xfId="1" applyFont="1" applyFill="1" applyBorder="1" applyAlignment="1">
      <alignment horizontal="center" vertical="center" wrapText="1"/>
    </xf>
    <xf numFmtId="9" fontId="11" fillId="0" borderId="48" xfId="1" applyFont="1" applyFill="1" applyBorder="1" applyAlignment="1">
      <alignment horizontal="center" vertical="center" wrapText="1"/>
    </xf>
    <xf numFmtId="0" fontId="23" fillId="26" borderId="26" xfId="0" applyFont="1" applyFill="1" applyBorder="1" applyAlignment="1">
      <alignment horizontal="center" vertical="center"/>
    </xf>
    <xf numFmtId="0" fontId="23" fillId="26" borderId="44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top" wrapText="1"/>
    </xf>
    <xf numFmtId="9" fontId="11" fillId="0" borderId="47" xfId="1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33" fillId="0" borderId="37" xfId="0" applyFont="1" applyBorder="1" applyAlignment="1">
      <alignment horizontal="left" vertical="top" wrapText="1"/>
    </xf>
    <xf numFmtId="0" fontId="33" fillId="0" borderId="41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0" fontId="34" fillId="0" borderId="41" xfId="0" applyFont="1" applyBorder="1" applyAlignment="1">
      <alignment horizontal="left" vertical="top" wrapText="1"/>
    </xf>
    <xf numFmtId="0" fontId="16" fillId="23" borderId="33" xfId="0" applyFont="1" applyFill="1" applyBorder="1" applyAlignment="1">
      <alignment horizontal="center" vertical="center"/>
    </xf>
    <xf numFmtId="0" fontId="16" fillId="23" borderId="27" xfId="0" applyFont="1" applyFill="1" applyBorder="1" applyAlignment="1">
      <alignment horizontal="center" vertical="center"/>
    </xf>
    <xf numFmtId="0" fontId="16" fillId="23" borderId="28" xfId="0" applyFont="1" applyFill="1" applyBorder="1" applyAlignment="1">
      <alignment horizontal="center" vertical="center"/>
    </xf>
    <xf numFmtId="0" fontId="0" fillId="26" borderId="33" xfId="0" applyFill="1" applyBorder="1" applyAlignment="1">
      <alignment horizontal="center"/>
    </xf>
    <xf numFmtId="0" fontId="0" fillId="26" borderId="27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7" borderId="18" xfId="0" applyFill="1" applyBorder="1" applyAlignment="1">
      <alignment horizontal="center"/>
    </xf>
    <xf numFmtId="0" fontId="0" fillId="27" borderId="19" xfId="0" applyFill="1" applyBorder="1" applyAlignment="1">
      <alignment horizontal="center"/>
    </xf>
    <xf numFmtId="0" fontId="0" fillId="27" borderId="20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8" borderId="18" xfId="0" applyFill="1" applyBorder="1" applyAlignment="1">
      <alignment horizontal="center"/>
    </xf>
    <xf numFmtId="0" fontId="0" fillId="28" borderId="19" xfId="0" applyFill="1" applyBorder="1" applyAlignment="1">
      <alignment horizontal="center"/>
    </xf>
    <xf numFmtId="0" fontId="0" fillId="28" borderId="20" xfId="0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6">
    <dxf>
      <fill>
        <patternFill>
          <bgColor rgb="FF00FF00"/>
        </patternFill>
      </fill>
    </dxf>
    <dxf>
      <fill>
        <patternFill>
          <bgColor theme="7" tint="0.59996337778862885"/>
        </patternFill>
      </fill>
    </dxf>
    <dxf>
      <fill>
        <patternFill>
          <bgColor rgb="FFFAB4B4"/>
        </patternFill>
      </fill>
    </dxf>
    <dxf>
      <fill>
        <patternFill>
          <bgColor rgb="FFFF9933"/>
        </patternFill>
      </fill>
    </dxf>
    <dxf>
      <fill>
        <patternFill>
          <bgColor rgb="FF0033CC"/>
        </patternFill>
      </fill>
    </dxf>
    <dxf>
      <fill>
        <patternFill>
          <bgColor rgb="FF0033CC"/>
        </patternFill>
      </fill>
    </dxf>
  </dxfs>
  <tableStyles count="0" defaultTableStyle="TableStyleMedium2" defaultPivotStyle="PivotStyleLight16"/>
  <colors>
    <mruColors>
      <color rgb="FF006600"/>
      <color rgb="FF0033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>
              <a:solidFill>
                <a:srgbClr val="0000F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'Paso 03 Situación actual'!$B$5:$B$17</c:f>
              <c:numCache>
                <c:formatCode>General</c:formatCode>
                <c:ptCount val="13"/>
              </c:numCache>
            </c:numRef>
          </c:cat>
          <c:val>
            <c:numRef>
              <c:f>'Paso 03 Situación actual'!$C$5:$C$17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D9D2-40E5-92DC-56BC8B70F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95705048"/>
        <c:axId val="295707672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'Paso 03 Situación actual'!$B$5:$B$17</c:f>
              <c:numCache>
                <c:formatCode>General</c:formatCode>
                <c:ptCount val="13"/>
              </c:numCache>
            </c:numRef>
          </c:cat>
          <c:val>
            <c:numRef>
              <c:f>'Paso 03 Situación actual'!$E$5:$E$17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9D2-40E5-92DC-56BC8B70F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78024"/>
        <c:axId val="641481752"/>
      </c:lineChart>
      <c:catAx>
        <c:axId val="29570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5707672"/>
        <c:crosses val="autoZero"/>
        <c:auto val="1"/>
        <c:lblAlgn val="ctr"/>
        <c:lblOffset val="100"/>
        <c:noMultiLvlLbl val="0"/>
      </c:catAx>
      <c:valAx>
        <c:axId val="29570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5705048"/>
        <c:crosses val="autoZero"/>
        <c:crossBetween val="between"/>
      </c:valAx>
      <c:valAx>
        <c:axId val="641481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4378024"/>
        <c:crosses val="max"/>
        <c:crossBetween val="between"/>
      </c:valAx>
      <c:catAx>
        <c:axId val="644378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1481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16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4D-4859-B88A-A3665682D319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4D-4859-B88A-A3665682D319}"/>
              </c:ext>
            </c:extLst>
          </c:dPt>
          <c:dLbls>
            <c:dLbl>
              <c:idx val="0"/>
              <c:spPr>
                <a:solidFill>
                  <a:srgbClr val="C00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F4D-4859-B88A-A3665682D319}"/>
                </c:ext>
              </c:extLst>
            </c:dLbl>
            <c:dLbl>
              <c:idx val="1"/>
              <c:spPr>
                <a:solidFill>
                  <a:srgbClr val="00B05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F4D-4859-B88A-A3665682D3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38100" cap="rnd">
                <a:solidFill>
                  <a:srgbClr val="FF0000"/>
                </a:solidFill>
                <a:prstDash val="solid"/>
                <a:headEnd type="none" w="med" len="med"/>
                <a:tailEnd type="arrow" w="med" len="med"/>
              </a:ln>
              <a:effectLst/>
            </c:spPr>
            <c:trendlineType val="power"/>
            <c:dispRSqr val="0"/>
            <c:dispEq val="0"/>
          </c:trendline>
          <c:cat>
            <c:strRef>
              <c:f>'Paso 04 Definición de la meta'!$B$7:$B$8</c:f>
              <c:strCache>
                <c:ptCount val="2"/>
                <c:pt idx="0">
                  <c:v>ACTUAL</c:v>
                </c:pt>
                <c:pt idx="1">
                  <c:v>META</c:v>
                </c:pt>
              </c:strCache>
            </c:strRef>
          </c:cat>
          <c:val>
            <c:numRef>
              <c:f>'Paso 04 Definición de la meta'!$C$7:$C$8</c:f>
              <c:numCache>
                <c:formatCode>0.0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3F4D-4859-B88A-A3665682D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89133584"/>
        <c:axId val="489130960"/>
      </c:barChart>
      <c:catAx>
        <c:axId val="48913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9130960"/>
        <c:crosses val="autoZero"/>
        <c:auto val="1"/>
        <c:lblAlgn val="ctr"/>
        <c:lblOffset val="100"/>
        <c:noMultiLvlLbl val="0"/>
      </c:catAx>
      <c:valAx>
        <c:axId val="48913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91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B0F0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INDICADOR 1 DE CALIDAD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'Paso 05 Indicadores de Proceso'!$G$5:$I$5</c:f>
              <c:strCache>
                <c:ptCount val="3"/>
                <c:pt idx="0">
                  <c:v>PRAC-1</c:v>
                </c:pt>
                <c:pt idx="1">
                  <c:v>PRAC-2</c:v>
                </c:pt>
                <c:pt idx="2">
                  <c:v>PRAC-3</c:v>
                </c:pt>
              </c:strCache>
            </c:strRef>
          </c:cat>
          <c:val>
            <c:numRef>
              <c:f>'Paso 05 Indicadores de Proceso'!$G$6:$I$6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7-4090-BC4D-F827B3EF2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140864"/>
        <c:axId val="807139552"/>
      </c:barChart>
      <c:catAx>
        <c:axId val="80714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07139552"/>
        <c:crosses val="autoZero"/>
        <c:auto val="1"/>
        <c:lblAlgn val="ctr"/>
        <c:lblOffset val="100"/>
        <c:noMultiLvlLbl val="0"/>
      </c:catAx>
      <c:valAx>
        <c:axId val="80713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0714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INDICADOR 2 DE DESPERDICIO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'Paso 05 Indicadores de Proceso'!$G$5:$I$5</c:f>
              <c:strCache>
                <c:ptCount val="3"/>
                <c:pt idx="0">
                  <c:v>PRAC-1</c:v>
                </c:pt>
                <c:pt idx="1">
                  <c:v>PRAC-2</c:v>
                </c:pt>
                <c:pt idx="2">
                  <c:v>PRAC-3</c:v>
                </c:pt>
              </c:strCache>
            </c:strRef>
          </c:cat>
          <c:val>
            <c:numRef>
              <c:f>'Paso 05 Indicadores de Proceso'!$G$7:$I$7</c:f>
              <c:numCache>
                <c:formatCode>_-* #,##0\ _€_-;\-* #,##0\ _€_-;_-* "-"??\ _€_-;_-@_-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6-41ED-AE34-45B15AA00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140864"/>
        <c:axId val="807139552"/>
      </c:barChart>
      <c:catAx>
        <c:axId val="80714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07139552"/>
        <c:crosses val="autoZero"/>
        <c:auto val="1"/>
        <c:lblAlgn val="ctr"/>
        <c:lblOffset val="100"/>
        <c:noMultiLvlLbl val="0"/>
      </c:catAx>
      <c:valAx>
        <c:axId val="80713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0714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133350</xdr:colOff>
      <xdr:row>2</xdr:row>
      <xdr:rowOff>0</xdr:rowOff>
    </xdr:from>
    <xdr:ext cx="2224007" cy="888641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6D04D6F-7FFA-457B-B9DE-5ABB8ECEED02}"/>
            </a:ext>
          </a:extLst>
        </xdr:cNvPr>
        <xdr:cNvSpPr txBox="1"/>
      </xdr:nvSpPr>
      <xdr:spPr>
        <a:xfrm>
          <a:off x="6991350" y="390525"/>
          <a:ext cx="2224007" cy="8886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5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FENIX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228599</xdr:rowOff>
    </xdr:from>
    <xdr:to>
      <xdr:col>13</xdr:col>
      <xdr:colOff>247650</xdr:colOff>
      <xdr:row>16</xdr:row>
      <xdr:rowOff>238125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980A540-DB91-FF00-306A-8D3126AD93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117230</xdr:colOff>
      <xdr:row>3</xdr:row>
      <xdr:rowOff>14654</xdr:rowOff>
    </xdr:from>
    <xdr:to>
      <xdr:col>7</xdr:col>
      <xdr:colOff>168519</xdr:colOff>
      <xdr:row>17</xdr:row>
      <xdr:rowOff>65943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267B95D3-4647-94A6-F7C5-E0E535606DEF}"/>
            </a:ext>
          </a:extLst>
        </xdr:cNvPr>
        <xdr:cNvSpPr/>
      </xdr:nvSpPr>
      <xdr:spPr>
        <a:xfrm>
          <a:off x="6235211" y="710712"/>
          <a:ext cx="51289" cy="353890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95250</xdr:rowOff>
    </xdr:from>
    <xdr:to>
      <xdr:col>6</xdr:col>
      <xdr:colOff>19050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03D3C78-A640-4AEA-80DB-1C2DEBF39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</xdr:row>
      <xdr:rowOff>133350</xdr:rowOff>
    </xdr:from>
    <xdr:to>
      <xdr:col>8</xdr:col>
      <xdr:colOff>781050</xdr:colOff>
      <xdr:row>19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693FF9-2ED2-43DC-8F09-295EEEC74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19</xdr:row>
      <xdr:rowOff>171450</xdr:rowOff>
    </xdr:from>
    <xdr:to>
      <xdr:col>9</xdr:col>
      <xdr:colOff>19050</xdr:colOff>
      <xdr:row>33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50C02F3-4F67-4B6C-A711-D8F2815A2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7</xdr:row>
      <xdr:rowOff>85729</xdr:rowOff>
    </xdr:from>
    <xdr:to>
      <xdr:col>1</xdr:col>
      <xdr:colOff>919163</xdr:colOff>
      <xdr:row>9</xdr:row>
      <xdr:rowOff>252415</xdr:rowOff>
    </xdr:to>
    <xdr:sp macro="" textlink="">
      <xdr:nvSpPr>
        <xdr:cNvPr id="2" name="Flecha doblada hacia arriba 2">
          <a:extLst>
            <a:ext uri="{FF2B5EF4-FFF2-40B4-BE49-F238E27FC236}">
              <a16:creationId xmlns:a16="http://schemas.microsoft.com/office/drawing/2014/main" id="{B8E0F770-143F-44D3-A156-46353162D7FD}"/>
            </a:ext>
          </a:extLst>
        </xdr:cNvPr>
        <xdr:cNvSpPr/>
      </xdr:nvSpPr>
      <xdr:spPr>
        <a:xfrm rot="5400000">
          <a:off x="647701" y="1885953"/>
          <a:ext cx="547686" cy="585788"/>
        </a:xfrm>
        <a:prstGeom prst="bentUpArrow">
          <a:avLst>
            <a:gd name="adj1" fmla="val 18043"/>
            <a:gd name="adj2" fmla="val 18913"/>
            <a:gd name="adj3" fmla="val 50000"/>
          </a:avLst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333375</xdr:colOff>
      <xdr:row>10</xdr:row>
      <xdr:rowOff>85729</xdr:rowOff>
    </xdr:from>
    <xdr:to>
      <xdr:col>2</xdr:col>
      <xdr:colOff>919163</xdr:colOff>
      <xdr:row>12</xdr:row>
      <xdr:rowOff>252415</xdr:rowOff>
    </xdr:to>
    <xdr:sp macro="" textlink="">
      <xdr:nvSpPr>
        <xdr:cNvPr id="3" name="Flecha doblada hacia arriba 3">
          <a:extLst>
            <a:ext uri="{FF2B5EF4-FFF2-40B4-BE49-F238E27FC236}">
              <a16:creationId xmlns:a16="http://schemas.microsoft.com/office/drawing/2014/main" id="{73507B9E-92EE-41B4-8B7B-9DB98FD7F6B8}"/>
            </a:ext>
          </a:extLst>
        </xdr:cNvPr>
        <xdr:cNvSpPr/>
      </xdr:nvSpPr>
      <xdr:spPr>
        <a:xfrm rot="5400000">
          <a:off x="1638301" y="2838453"/>
          <a:ext cx="547686" cy="585788"/>
        </a:xfrm>
        <a:prstGeom prst="bentUpArrow">
          <a:avLst>
            <a:gd name="adj1" fmla="val 18043"/>
            <a:gd name="adj2" fmla="val 18913"/>
            <a:gd name="adj3" fmla="val 50000"/>
          </a:avLst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333375</xdr:colOff>
      <xdr:row>13</xdr:row>
      <xdr:rowOff>85729</xdr:rowOff>
    </xdr:from>
    <xdr:to>
      <xdr:col>3</xdr:col>
      <xdr:colOff>919163</xdr:colOff>
      <xdr:row>15</xdr:row>
      <xdr:rowOff>252415</xdr:rowOff>
    </xdr:to>
    <xdr:sp macro="" textlink="">
      <xdr:nvSpPr>
        <xdr:cNvPr id="4" name="Flecha doblada hacia arriba 4">
          <a:extLst>
            <a:ext uri="{FF2B5EF4-FFF2-40B4-BE49-F238E27FC236}">
              <a16:creationId xmlns:a16="http://schemas.microsoft.com/office/drawing/2014/main" id="{F50CF2E3-43CF-4C1D-8001-82FE30316533}"/>
            </a:ext>
          </a:extLst>
        </xdr:cNvPr>
        <xdr:cNvSpPr/>
      </xdr:nvSpPr>
      <xdr:spPr>
        <a:xfrm rot="5400000">
          <a:off x="2628901" y="3790953"/>
          <a:ext cx="547686" cy="585788"/>
        </a:xfrm>
        <a:prstGeom prst="bentUpArrow">
          <a:avLst>
            <a:gd name="adj1" fmla="val 18043"/>
            <a:gd name="adj2" fmla="val 18913"/>
            <a:gd name="adj3" fmla="val 50000"/>
          </a:avLst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333375</xdr:colOff>
      <xdr:row>16</xdr:row>
      <xdr:rowOff>85729</xdr:rowOff>
    </xdr:from>
    <xdr:to>
      <xdr:col>4</xdr:col>
      <xdr:colOff>919163</xdr:colOff>
      <xdr:row>18</xdr:row>
      <xdr:rowOff>252415</xdr:rowOff>
    </xdr:to>
    <xdr:sp macro="" textlink="">
      <xdr:nvSpPr>
        <xdr:cNvPr id="5" name="Flecha doblada hacia arriba 5">
          <a:extLst>
            <a:ext uri="{FF2B5EF4-FFF2-40B4-BE49-F238E27FC236}">
              <a16:creationId xmlns:a16="http://schemas.microsoft.com/office/drawing/2014/main" id="{FDD838AC-D113-4CD5-A34E-9AE2ED8DA1CC}"/>
            </a:ext>
          </a:extLst>
        </xdr:cNvPr>
        <xdr:cNvSpPr/>
      </xdr:nvSpPr>
      <xdr:spPr>
        <a:xfrm rot="5400000">
          <a:off x="3619501" y="4981578"/>
          <a:ext cx="547686" cy="585788"/>
        </a:xfrm>
        <a:prstGeom prst="bentUpArrow">
          <a:avLst>
            <a:gd name="adj1" fmla="val 18043"/>
            <a:gd name="adj2" fmla="val 18913"/>
            <a:gd name="adj3" fmla="val 50000"/>
          </a:avLst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19050</xdr:rowOff>
    </xdr:from>
    <xdr:to>
      <xdr:col>4</xdr:col>
      <xdr:colOff>676277</xdr:colOff>
      <xdr:row>106</xdr:row>
      <xdr:rowOff>123827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4D610A37-9047-4306-B7AA-D7BA1613B42D}"/>
            </a:ext>
          </a:extLst>
        </xdr:cNvPr>
        <xdr:cNvSpPr/>
      </xdr:nvSpPr>
      <xdr:spPr>
        <a:xfrm>
          <a:off x="114300" y="400050"/>
          <a:ext cx="3609977" cy="19916777"/>
        </a:xfrm>
        <a:prstGeom prst="roundRect">
          <a:avLst>
            <a:gd name="adj" fmla="val 2164"/>
          </a:avLst>
        </a:prstGeom>
        <a:noFill/>
        <a:ln w="381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219077</xdr:colOff>
      <xdr:row>3</xdr:row>
      <xdr:rowOff>123826</xdr:rowOff>
    </xdr:from>
    <xdr:to>
      <xdr:col>3</xdr:col>
      <xdr:colOff>471490</xdr:colOff>
      <xdr:row>5</xdr:row>
      <xdr:rowOff>19051</xdr:rowOff>
    </xdr:to>
    <xdr:sp macro="" textlink="">
      <xdr:nvSpPr>
        <xdr:cNvPr id="3" name="Rectángulo redondeado 95">
          <a:extLst>
            <a:ext uri="{FF2B5EF4-FFF2-40B4-BE49-F238E27FC236}">
              <a16:creationId xmlns:a16="http://schemas.microsoft.com/office/drawing/2014/main" id="{E5D44C7E-8610-42C6-BA13-B7AC844B09F4}"/>
            </a:ext>
          </a:extLst>
        </xdr:cNvPr>
        <xdr:cNvSpPr>
          <a:spLocks noChangeArrowheads="1"/>
        </xdr:cNvSpPr>
      </xdr:nvSpPr>
      <xdr:spPr bwMode="auto">
        <a:xfrm>
          <a:off x="981077" y="695326"/>
          <a:ext cx="1776413" cy="276225"/>
        </a:xfrm>
        <a:prstGeom prst="roundRect">
          <a:avLst>
            <a:gd name="adj" fmla="val 4968"/>
          </a:avLst>
        </a:prstGeom>
        <a:noFill/>
        <a:ln w="12700" algn="ctr">
          <a:solidFill>
            <a:srgbClr val="FF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/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9pPr>
        </a:lstStyle>
        <a:p>
          <a:pPr algn="ctr">
            <a:spcBef>
              <a:spcPct val="0"/>
            </a:spcBef>
            <a:buFontTx/>
            <a:buNone/>
          </a:pPr>
          <a:r>
            <a:rPr lang="es-CO" altLang="es-ES" sz="12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A N T E S</a:t>
          </a:r>
        </a:p>
      </xdr:txBody>
    </xdr:sp>
    <xdr:clientData/>
  </xdr:twoCellAnchor>
  <xdr:twoCellAnchor>
    <xdr:from>
      <xdr:col>6</xdr:col>
      <xdr:colOff>238127</xdr:colOff>
      <xdr:row>3</xdr:row>
      <xdr:rowOff>152401</xdr:rowOff>
    </xdr:from>
    <xdr:to>
      <xdr:col>8</xdr:col>
      <xdr:colOff>490540</xdr:colOff>
      <xdr:row>5</xdr:row>
      <xdr:rowOff>47626</xdr:rowOff>
    </xdr:to>
    <xdr:sp macro="" textlink="">
      <xdr:nvSpPr>
        <xdr:cNvPr id="4" name="Rectángulo redondeado 95">
          <a:extLst>
            <a:ext uri="{FF2B5EF4-FFF2-40B4-BE49-F238E27FC236}">
              <a16:creationId xmlns:a16="http://schemas.microsoft.com/office/drawing/2014/main" id="{1C35D515-5A3B-46C0-89A1-61D8DF798C77}"/>
            </a:ext>
          </a:extLst>
        </xdr:cNvPr>
        <xdr:cNvSpPr>
          <a:spLocks noChangeArrowheads="1"/>
        </xdr:cNvSpPr>
      </xdr:nvSpPr>
      <xdr:spPr bwMode="auto">
        <a:xfrm>
          <a:off x="4810127" y="723901"/>
          <a:ext cx="1776413" cy="276225"/>
        </a:xfrm>
        <a:prstGeom prst="roundRect">
          <a:avLst>
            <a:gd name="adj" fmla="val 4968"/>
          </a:avLst>
        </a:prstGeom>
        <a:noFill/>
        <a:ln w="12700" algn="ctr">
          <a:solidFill>
            <a:srgbClr val="0000CC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/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Arial" panose="020B0604020202020204" pitchFamily="34" charset="0"/>
            </a:defRPr>
          </a:lvl9pPr>
        </a:lstStyle>
        <a:p>
          <a:pPr algn="ctr">
            <a:spcBef>
              <a:spcPct val="0"/>
            </a:spcBef>
            <a:buFontTx/>
            <a:buNone/>
          </a:pPr>
          <a:r>
            <a:rPr lang="es-CO" altLang="es-ES" sz="12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D E S P U E S</a:t>
          </a:r>
        </a:p>
      </xdr:txBody>
    </xdr:sp>
    <xdr:clientData/>
  </xdr:twoCellAnchor>
  <xdr:twoCellAnchor>
    <xdr:from>
      <xdr:col>5</xdr:col>
      <xdr:colOff>161925</xdr:colOff>
      <xdr:row>2</xdr:row>
      <xdr:rowOff>19050</xdr:rowOff>
    </xdr:from>
    <xdr:to>
      <xdr:col>9</xdr:col>
      <xdr:colOff>723902</xdr:colOff>
      <xdr:row>106</xdr:row>
      <xdr:rowOff>123827</xdr:rowOff>
    </xdr:to>
    <xdr:sp macro="" textlink="">
      <xdr:nvSpPr>
        <xdr:cNvPr id="5" name="Rectángulo: esquinas redondeadas 4">
          <a:extLst>
            <a:ext uri="{FF2B5EF4-FFF2-40B4-BE49-F238E27FC236}">
              <a16:creationId xmlns:a16="http://schemas.microsoft.com/office/drawing/2014/main" id="{172EC007-CBA3-4798-8C84-F16CA1511F79}"/>
            </a:ext>
          </a:extLst>
        </xdr:cNvPr>
        <xdr:cNvSpPr/>
      </xdr:nvSpPr>
      <xdr:spPr>
        <a:xfrm>
          <a:off x="3971925" y="400050"/>
          <a:ext cx="3609977" cy="19916777"/>
        </a:xfrm>
        <a:prstGeom prst="roundRect">
          <a:avLst>
            <a:gd name="adj" fmla="val 2164"/>
          </a:avLst>
        </a:prstGeom>
        <a:noFill/>
        <a:ln w="381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4</xdr:col>
      <xdr:colOff>190500</xdr:colOff>
      <xdr:row>13</xdr:row>
      <xdr:rowOff>142875</xdr:rowOff>
    </xdr:from>
    <xdr:to>
      <xdr:col>5</xdr:col>
      <xdr:colOff>482410</xdr:colOff>
      <xdr:row>19</xdr:row>
      <xdr:rowOff>57089</xdr:rowOff>
    </xdr:to>
    <xdr:pic>
      <xdr:nvPicPr>
        <xdr:cNvPr id="10" name="23 Imagen">
          <a:extLst>
            <a:ext uri="{FF2B5EF4-FFF2-40B4-BE49-F238E27FC236}">
              <a16:creationId xmlns:a16="http://schemas.microsoft.com/office/drawing/2014/main" id="{754F78BB-8D25-4AEF-87CB-469314CAC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889878">
          <a:off x="3236848" y="2621027"/>
          <a:ext cx="1057214" cy="105391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285750</xdr:colOff>
      <xdr:row>28</xdr:row>
      <xdr:rowOff>76200</xdr:rowOff>
    </xdr:from>
    <xdr:to>
      <xdr:col>5</xdr:col>
      <xdr:colOff>577660</xdr:colOff>
      <xdr:row>33</xdr:row>
      <xdr:rowOff>180914</xdr:rowOff>
    </xdr:to>
    <xdr:pic>
      <xdr:nvPicPr>
        <xdr:cNvPr id="11" name="23 Imagen">
          <a:extLst>
            <a:ext uri="{FF2B5EF4-FFF2-40B4-BE49-F238E27FC236}">
              <a16:creationId xmlns:a16="http://schemas.microsoft.com/office/drawing/2014/main" id="{685BA3BA-7C02-4CBE-8591-FD47B715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889878">
          <a:off x="3332098" y="5411852"/>
          <a:ext cx="1057214" cy="105391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43</xdr:row>
      <xdr:rowOff>47624</xdr:rowOff>
    </xdr:from>
    <xdr:to>
      <xdr:col>5</xdr:col>
      <xdr:colOff>549085</xdr:colOff>
      <xdr:row>48</xdr:row>
      <xdr:rowOff>152338</xdr:rowOff>
    </xdr:to>
    <xdr:pic>
      <xdr:nvPicPr>
        <xdr:cNvPr id="14" name="23 Imagen">
          <a:extLst>
            <a:ext uri="{FF2B5EF4-FFF2-40B4-BE49-F238E27FC236}">
              <a16:creationId xmlns:a16="http://schemas.microsoft.com/office/drawing/2014/main" id="{8C3F6FA5-FB2B-49A6-A1CB-D8418A71B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889878">
          <a:off x="3303523" y="8240776"/>
          <a:ext cx="1057214" cy="105391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57</xdr:row>
      <xdr:rowOff>9524</xdr:rowOff>
    </xdr:from>
    <xdr:to>
      <xdr:col>5</xdr:col>
      <xdr:colOff>549085</xdr:colOff>
      <xdr:row>62</xdr:row>
      <xdr:rowOff>114238</xdr:rowOff>
    </xdr:to>
    <xdr:pic>
      <xdr:nvPicPr>
        <xdr:cNvPr id="17" name="23 Imagen">
          <a:extLst>
            <a:ext uri="{FF2B5EF4-FFF2-40B4-BE49-F238E27FC236}">
              <a16:creationId xmlns:a16="http://schemas.microsoft.com/office/drawing/2014/main" id="{9B98DAF1-049A-4483-8A99-AC25DFE9C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889878">
          <a:off x="3303523" y="10869676"/>
          <a:ext cx="1057214" cy="1053910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70</xdr:row>
      <xdr:rowOff>142875</xdr:rowOff>
    </xdr:from>
    <xdr:to>
      <xdr:col>5</xdr:col>
      <xdr:colOff>472885</xdr:colOff>
      <xdr:row>76</xdr:row>
      <xdr:rowOff>57089</xdr:rowOff>
    </xdr:to>
    <xdr:pic>
      <xdr:nvPicPr>
        <xdr:cNvPr id="20" name="23 Imagen">
          <a:extLst>
            <a:ext uri="{FF2B5EF4-FFF2-40B4-BE49-F238E27FC236}">
              <a16:creationId xmlns:a16="http://schemas.microsoft.com/office/drawing/2014/main" id="{0EF78336-C5AA-4E79-BBC8-29B0AEFAC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889878">
          <a:off x="3227323" y="13479527"/>
          <a:ext cx="1057214" cy="105391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86</xdr:row>
      <xdr:rowOff>76199</xdr:rowOff>
    </xdr:from>
    <xdr:to>
      <xdr:col>5</xdr:col>
      <xdr:colOff>482410</xdr:colOff>
      <xdr:row>91</xdr:row>
      <xdr:rowOff>180913</xdr:rowOff>
    </xdr:to>
    <xdr:pic>
      <xdr:nvPicPr>
        <xdr:cNvPr id="23" name="23 Imagen">
          <a:extLst>
            <a:ext uri="{FF2B5EF4-FFF2-40B4-BE49-F238E27FC236}">
              <a16:creationId xmlns:a16="http://schemas.microsoft.com/office/drawing/2014/main" id="{BFB8223E-9A11-4E86-BB85-173BBCA22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889878">
          <a:off x="3236848" y="16460851"/>
          <a:ext cx="1057214" cy="1053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180C-CA2D-4897-B112-928A90F59B05}">
  <dimension ref="B2:M38"/>
  <sheetViews>
    <sheetView showGridLines="0" tabSelected="1" zoomScaleNormal="100" workbookViewId="0"/>
  </sheetViews>
  <sheetFormatPr baseColWidth="10" defaultRowHeight="15" x14ac:dyDescent="0.25"/>
  <sheetData>
    <row r="2" spans="2:13" ht="15.75" thickBot="1" x14ac:dyDescent="0.3"/>
    <row r="3" spans="2:13" ht="15.75" thickTop="1" x14ac:dyDescent="0.25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2:13" x14ac:dyDescent="0.25">
      <c r="B4" s="80"/>
      <c r="M4" s="81"/>
    </row>
    <row r="5" spans="2:13" x14ac:dyDescent="0.25">
      <c r="B5" s="80"/>
      <c r="M5" s="81"/>
    </row>
    <row r="6" spans="2:13" x14ac:dyDescent="0.25">
      <c r="B6" s="80"/>
      <c r="M6" s="81"/>
    </row>
    <row r="7" spans="2:13" x14ac:dyDescent="0.25">
      <c r="B7" s="80"/>
      <c r="M7" s="81"/>
    </row>
    <row r="8" spans="2:13" x14ac:dyDescent="0.25">
      <c r="B8" s="80"/>
      <c r="M8" s="81"/>
    </row>
    <row r="9" spans="2:13" x14ac:dyDescent="0.25">
      <c r="B9" s="80"/>
      <c r="M9" s="81"/>
    </row>
    <row r="10" spans="2:13" x14ac:dyDescent="0.25">
      <c r="B10" s="80"/>
      <c r="M10" s="81"/>
    </row>
    <row r="11" spans="2:13" x14ac:dyDescent="0.25">
      <c r="B11" s="80"/>
      <c r="M11" s="81"/>
    </row>
    <row r="12" spans="2:13" x14ac:dyDescent="0.25">
      <c r="B12" s="80"/>
      <c r="M12" s="81"/>
    </row>
    <row r="13" spans="2:13" x14ac:dyDescent="0.25">
      <c r="B13" s="80"/>
      <c r="M13" s="81"/>
    </row>
    <row r="14" spans="2:13" x14ac:dyDescent="0.25">
      <c r="B14" s="80"/>
      <c r="M14" s="81"/>
    </row>
    <row r="15" spans="2:13" x14ac:dyDescent="0.25">
      <c r="B15" s="80"/>
      <c r="M15" s="81"/>
    </row>
    <row r="16" spans="2:13" x14ac:dyDescent="0.25">
      <c r="B16" s="80"/>
      <c r="M16" s="81"/>
    </row>
    <row r="17" spans="2:13" x14ac:dyDescent="0.25">
      <c r="B17" s="80"/>
      <c r="M17" s="81"/>
    </row>
    <row r="18" spans="2:13" x14ac:dyDescent="0.25">
      <c r="B18" s="80"/>
      <c r="M18" s="81"/>
    </row>
    <row r="19" spans="2:13" x14ac:dyDescent="0.25">
      <c r="B19" s="80"/>
      <c r="M19" s="81"/>
    </row>
    <row r="20" spans="2:13" x14ac:dyDescent="0.25">
      <c r="B20" s="80"/>
      <c r="M20" s="81"/>
    </row>
    <row r="21" spans="2:13" x14ac:dyDescent="0.25">
      <c r="B21" s="80"/>
      <c r="M21" s="81"/>
    </row>
    <row r="22" spans="2:13" x14ac:dyDescent="0.25">
      <c r="B22" s="80"/>
      <c r="M22" s="81"/>
    </row>
    <row r="23" spans="2:13" x14ac:dyDescent="0.25">
      <c r="B23" s="80"/>
      <c r="M23" s="81"/>
    </row>
    <row r="24" spans="2:13" x14ac:dyDescent="0.25">
      <c r="B24" s="80"/>
      <c r="M24" s="81"/>
    </row>
    <row r="25" spans="2:13" x14ac:dyDescent="0.25">
      <c r="B25" s="80"/>
      <c r="M25" s="81"/>
    </row>
    <row r="26" spans="2:13" x14ac:dyDescent="0.25">
      <c r="B26" s="80"/>
      <c r="M26" s="81"/>
    </row>
    <row r="27" spans="2:13" x14ac:dyDescent="0.25">
      <c r="B27" s="80"/>
      <c r="M27" s="81"/>
    </row>
    <row r="28" spans="2:13" x14ac:dyDescent="0.25">
      <c r="B28" s="80"/>
      <c r="M28" s="81"/>
    </row>
    <row r="29" spans="2:13" x14ac:dyDescent="0.25">
      <c r="B29" s="80"/>
      <c r="M29" s="81"/>
    </row>
    <row r="30" spans="2:13" x14ac:dyDescent="0.25">
      <c r="B30" s="80"/>
      <c r="M30" s="81"/>
    </row>
    <row r="31" spans="2:13" x14ac:dyDescent="0.25">
      <c r="B31" s="80"/>
      <c r="M31" s="81"/>
    </row>
    <row r="32" spans="2:13" x14ac:dyDescent="0.25">
      <c r="B32" s="80"/>
      <c r="M32" s="81"/>
    </row>
    <row r="33" spans="2:13" x14ac:dyDescent="0.25">
      <c r="B33" s="80"/>
      <c r="M33" s="81"/>
    </row>
    <row r="34" spans="2:13" x14ac:dyDescent="0.25">
      <c r="B34" s="80"/>
      <c r="M34" s="81"/>
    </row>
    <row r="35" spans="2:13" x14ac:dyDescent="0.25">
      <c r="B35" s="80"/>
      <c r="M35" s="81"/>
    </row>
    <row r="36" spans="2:13" x14ac:dyDescent="0.25">
      <c r="B36" s="80"/>
      <c r="M36" s="81"/>
    </row>
    <row r="37" spans="2:13" x14ac:dyDescent="0.25">
      <c r="B37" s="80"/>
      <c r="M37" s="81"/>
    </row>
    <row r="38" spans="2:13" x14ac:dyDescent="0.25"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4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F5CAD-B690-453F-B47A-3BC22E30F16C}">
  <dimension ref="A2:G17"/>
  <sheetViews>
    <sheetView showGridLines="0" zoomScale="145" zoomScaleNormal="145" workbookViewId="0"/>
  </sheetViews>
  <sheetFormatPr baseColWidth="10" defaultRowHeight="15" x14ac:dyDescent="0.25"/>
  <cols>
    <col min="1" max="1" width="5" customWidth="1"/>
    <col min="2" max="2" width="4.5703125" customWidth="1"/>
    <col min="3" max="3" width="67.140625" customWidth="1"/>
    <col min="6" max="6" width="9.7109375" customWidth="1"/>
  </cols>
  <sheetData>
    <row r="2" spans="1:7" ht="21" customHeight="1" x14ac:dyDescent="0.25">
      <c r="A2" s="1"/>
      <c r="B2" s="1"/>
      <c r="C2" s="2" t="s">
        <v>0</v>
      </c>
      <c r="D2" s="3" t="s">
        <v>1</v>
      </c>
      <c r="E2" s="4"/>
      <c r="F2" s="5"/>
      <c r="G2" s="1"/>
    </row>
    <row r="3" spans="1:7" ht="8.25" customHeight="1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1"/>
    </row>
    <row r="5" spans="1:7" ht="33" customHeight="1" x14ac:dyDescent="0.25">
      <c r="A5" s="1"/>
      <c r="B5" s="85">
        <v>1</v>
      </c>
      <c r="C5" s="75"/>
      <c r="D5" s="7"/>
      <c r="E5" s="7"/>
      <c r="F5" s="8">
        <f>D5*E5</f>
        <v>0</v>
      </c>
      <c r="G5" s="1"/>
    </row>
    <row r="6" spans="1:7" ht="33" customHeight="1" x14ac:dyDescent="0.25">
      <c r="A6" s="1"/>
      <c r="B6" s="85">
        <v>2</v>
      </c>
      <c r="C6" s="75"/>
      <c r="D6" s="7"/>
      <c r="E6" s="7"/>
      <c r="F6" s="8">
        <f t="shared" ref="F6:F10" si="0">D6*E6</f>
        <v>0</v>
      </c>
      <c r="G6" s="1"/>
    </row>
    <row r="7" spans="1:7" ht="33" customHeight="1" x14ac:dyDescent="0.25">
      <c r="A7" s="1"/>
      <c r="B7" s="85">
        <v>3</v>
      </c>
      <c r="C7" s="75"/>
      <c r="D7" s="7"/>
      <c r="E7" s="7"/>
      <c r="F7" s="8">
        <f t="shared" si="0"/>
        <v>0</v>
      </c>
      <c r="G7" s="1"/>
    </row>
    <row r="8" spans="1:7" ht="33" customHeight="1" x14ac:dyDescent="0.25">
      <c r="A8" s="1"/>
      <c r="B8" s="85">
        <v>4</v>
      </c>
      <c r="C8" s="75"/>
      <c r="D8" s="7"/>
      <c r="E8" s="7"/>
      <c r="F8" s="8">
        <f t="shared" si="0"/>
        <v>0</v>
      </c>
      <c r="G8" s="1"/>
    </row>
    <row r="9" spans="1:7" ht="33" customHeight="1" x14ac:dyDescent="0.25">
      <c r="A9" s="1"/>
      <c r="B9" s="85">
        <v>5</v>
      </c>
      <c r="C9" s="75"/>
      <c r="D9" s="7"/>
      <c r="E9" s="7"/>
      <c r="F9" s="8">
        <f t="shared" si="0"/>
        <v>0</v>
      </c>
      <c r="G9" s="1"/>
    </row>
    <row r="10" spans="1:7" ht="33" customHeight="1" x14ac:dyDescent="0.25">
      <c r="A10" s="1"/>
      <c r="B10" s="85">
        <v>6</v>
      </c>
      <c r="C10" s="75"/>
      <c r="D10" s="7"/>
      <c r="E10" s="7"/>
      <c r="F10" s="8">
        <f t="shared" si="0"/>
        <v>0</v>
      </c>
      <c r="G10" s="1"/>
    </row>
    <row r="11" spans="1:7" ht="15.75" x14ac:dyDescent="0.25">
      <c r="A11" s="1"/>
      <c r="B11" s="1"/>
      <c r="C11" s="1"/>
      <c r="D11" s="1"/>
      <c r="E11" s="1"/>
      <c r="F11" s="1"/>
      <c r="G11" s="1"/>
    </row>
    <row r="12" spans="1:7" ht="15.75" x14ac:dyDescent="0.25">
      <c r="A12" s="1"/>
      <c r="B12" s="1"/>
      <c r="C12" s="9" t="s">
        <v>27</v>
      </c>
      <c r="D12" s="1"/>
      <c r="E12" s="1"/>
      <c r="F12" s="1"/>
      <c r="G12" s="1"/>
    </row>
    <row r="13" spans="1:7" ht="15.75" x14ac:dyDescent="0.25">
      <c r="A13" s="1"/>
      <c r="B13" s="123">
        <f>MAX(F5:F10)</f>
        <v>0</v>
      </c>
      <c r="C13" s="125">
        <f>INDEX(B5:F10,MATCH(B13,F5:F10,0),2)</f>
        <v>0</v>
      </c>
      <c r="D13" s="1"/>
      <c r="E13" s="1"/>
      <c r="F13" s="1"/>
      <c r="G13" s="1"/>
    </row>
    <row r="14" spans="1:7" ht="15.75" x14ac:dyDescent="0.25">
      <c r="A14" s="1"/>
      <c r="B14" s="124"/>
      <c r="C14" s="126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E16" s="1"/>
      <c r="F16" s="1"/>
      <c r="G16" s="1"/>
    </row>
    <row r="17" spans="5:7" ht="15.75" x14ac:dyDescent="0.25">
      <c r="E17" s="1"/>
      <c r="F17" s="1"/>
      <c r="G17" s="1"/>
    </row>
  </sheetData>
  <mergeCells count="2">
    <mergeCell ref="B13:B14"/>
    <mergeCell ref="C13:C14"/>
  </mergeCells>
  <conditionalFormatting sqref="F5:F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5E6BD-8646-435E-AB5C-DC26E8DA6D13}">
  <dimension ref="B1:E19"/>
  <sheetViews>
    <sheetView showGridLines="0" zoomScaleNormal="100" workbookViewId="0"/>
  </sheetViews>
  <sheetFormatPr baseColWidth="10" defaultRowHeight="15" x14ac:dyDescent="0.25"/>
  <cols>
    <col min="1" max="1" width="4.28515625" customWidth="1"/>
    <col min="2" max="2" width="23.42578125" customWidth="1"/>
    <col min="3" max="3" width="16" bestFit="1" customWidth="1"/>
    <col min="4" max="4" width="9.140625" bestFit="1" customWidth="1"/>
    <col min="5" max="5" width="16" bestFit="1" customWidth="1"/>
  </cols>
  <sheetData>
    <row r="1" spans="2:5" ht="15.75" thickBot="1" x14ac:dyDescent="0.3"/>
    <row r="2" spans="2:5" ht="19.5" customHeight="1" thickBot="1" x14ac:dyDescent="0.3">
      <c r="B2" s="91" t="s">
        <v>30</v>
      </c>
      <c r="C2" s="86">
        <f>SUM(C5:C17)</f>
        <v>0</v>
      </c>
      <c r="D2" s="87">
        <f t="shared" ref="D2" si="0">SUM(D5:D17)</f>
        <v>0</v>
      </c>
      <c r="E2" s="1"/>
    </row>
    <row r="3" spans="2:5" ht="19.5" customHeight="1" x14ac:dyDescent="0.25">
      <c r="B3" s="1"/>
      <c r="C3" s="1"/>
      <c r="D3" s="1"/>
      <c r="E3" s="1"/>
    </row>
    <row r="4" spans="2:5" ht="19.5" customHeight="1" x14ac:dyDescent="0.25">
      <c r="B4" s="88" t="s">
        <v>28</v>
      </c>
      <c r="C4" s="88" t="s">
        <v>29</v>
      </c>
      <c r="D4" s="89" t="s">
        <v>7</v>
      </c>
      <c r="E4" s="89" t="s">
        <v>8</v>
      </c>
    </row>
    <row r="5" spans="2:5" ht="19.5" customHeight="1" x14ac:dyDescent="0.25">
      <c r="B5" s="193"/>
      <c r="C5" s="194"/>
      <c r="D5" s="90">
        <f>IFERROR(C5/$C$2,0)</f>
        <v>0</v>
      </c>
      <c r="E5" s="90">
        <f>D5</f>
        <v>0</v>
      </c>
    </row>
    <row r="6" spans="2:5" ht="19.5" customHeight="1" x14ac:dyDescent="0.25">
      <c r="B6" s="193"/>
      <c r="C6" s="194"/>
      <c r="D6" s="90">
        <f t="shared" ref="D6:D17" si="1">IFERROR(C6/$C$2,0)</f>
        <v>0</v>
      </c>
      <c r="E6" s="90">
        <f>E5+D6</f>
        <v>0</v>
      </c>
    </row>
    <row r="7" spans="2:5" ht="19.5" customHeight="1" x14ac:dyDescent="0.25">
      <c r="B7" s="193"/>
      <c r="C7" s="194"/>
      <c r="D7" s="90">
        <f t="shared" si="1"/>
        <v>0</v>
      </c>
      <c r="E7" s="90">
        <f t="shared" ref="E7:E17" si="2">E6+D7</f>
        <v>0</v>
      </c>
    </row>
    <row r="8" spans="2:5" ht="19.5" customHeight="1" x14ac:dyDescent="0.25">
      <c r="B8" s="193"/>
      <c r="C8" s="194"/>
      <c r="D8" s="90">
        <f t="shared" si="1"/>
        <v>0</v>
      </c>
      <c r="E8" s="90">
        <f>E7+D8</f>
        <v>0</v>
      </c>
    </row>
    <row r="9" spans="2:5" ht="19.5" customHeight="1" x14ac:dyDescent="0.25">
      <c r="B9" s="193"/>
      <c r="C9" s="194"/>
      <c r="D9" s="90">
        <f t="shared" si="1"/>
        <v>0</v>
      </c>
      <c r="E9" s="90">
        <f>E8+D9</f>
        <v>0</v>
      </c>
    </row>
    <row r="10" spans="2:5" ht="19.5" customHeight="1" x14ac:dyDescent="0.25">
      <c r="B10" s="193"/>
      <c r="C10" s="194"/>
      <c r="D10" s="90">
        <f t="shared" si="1"/>
        <v>0</v>
      </c>
      <c r="E10" s="90">
        <f>E9+D10</f>
        <v>0</v>
      </c>
    </row>
    <row r="11" spans="2:5" ht="19.5" customHeight="1" x14ac:dyDescent="0.25">
      <c r="B11" s="193"/>
      <c r="C11" s="194"/>
      <c r="D11" s="90">
        <f t="shared" si="1"/>
        <v>0</v>
      </c>
      <c r="E11" s="90">
        <f t="shared" si="2"/>
        <v>0</v>
      </c>
    </row>
    <row r="12" spans="2:5" ht="19.5" customHeight="1" x14ac:dyDescent="0.25">
      <c r="B12" s="193"/>
      <c r="C12" s="194"/>
      <c r="D12" s="90">
        <f t="shared" si="1"/>
        <v>0</v>
      </c>
      <c r="E12" s="90">
        <f t="shared" si="2"/>
        <v>0</v>
      </c>
    </row>
    <row r="13" spans="2:5" ht="19.5" customHeight="1" x14ac:dyDescent="0.25">
      <c r="B13" s="193"/>
      <c r="C13" s="194"/>
      <c r="D13" s="90">
        <f t="shared" si="1"/>
        <v>0</v>
      </c>
      <c r="E13" s="90">
        <f t="shared" si="2"/>
        <v>0</v>
      </c>
    </row>
    <row r="14" spans="2:5" ht="19.5" customHeight="1" x14ac:dyDescent="0.25">
      <c r="B14" s="193"/>
      <c r="C14" s="194"/>
      <c r="D14" s="90">
        <f t="shared" si="1"/>
        <v>0</v>
      </c>
      <c r="E14" s="90">
        <f t="shared" si="2"/>
        <v>0</v>
      </c>
    </row>
    <row r="15" spans="2:5" ht="19.5" customHeight="1" x14ac:dyDescent="0.25">
      <c r="B15" s="193"/>
      <c r="C15" s="194"/>
      <c r="D15" s="90">
        <f t="shared" si="1"/>
        <v>0</v>
      </c>
      <c r="E15" s="90">
        <f t="shared" si="2"/>
        <v>0</v>
      </c>
    </row>
    <row r="16" spans="2:5" ht="19.5" customHeight="1" x14ac:dyDescent="0.25">
      <c r="B16" s="193"/>
      <c r="C16" s="194"/>
      <c r="D16" s="90">
        <f t="shared" si="1"/>
        <v>0</v>
      </c>
      <c r="E16" s="90">
        <f t="shared" si="2"/>
        <v>0</v>
      </c>
    </row>
    <row r="17" spans="2:5" ht="19.5" customHeight="1" x14ac:dyDescent="0.25">
      <c r="B17" s="193"/>
      <c r="C17" s="194"/>
      <c r="D17" s="90">
        <f t="shared" si="1"/>
        <v>0</v>
      </c>
      <c r="E17" s="90">
        <f t="shared" si="2"/>
        <v>0</v>
      </c>
    </row>
    <row r="18" spans="2:5" ht="15.75" x14ac:dyDescent="0.25">
      <c r="B18" s="1"/>
      <c r="C18" s="1"/>
      <c r="D18" s="1"/>
      <c r="E18" s="1"/>
    </row>
    <row r="19" spans="2:5" ht="15.75" x14ac:dyDescent="0.25">
      <c r="B19" s="1"/>
      <c r="C19" s="1"/>
      <c r="D19" s="1"/>
      <c r="E19" s="1"/>
    </row>
  </sheetData>
  <sortState xmlns:xlrd2="http://schemas.microsoft.com/office/spreadsheetml/2017/richdata2" ref="B5:C10">
    <sortCondition descending="1" ref="C5:C10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7DACF-68DE-44C8-BB71-551FCCC6D2B7}">
  <dimension ref="B1:F8"/>
  <sheetViews>
    <sheetView showGridLines="0" workbookViewId="0"/>
  </sheetViews>
  <sheetFormatPr baseColWidth="10" defaultRowHeight="15" x14ac:dyDescent="0.25"/>
  <cols>
    <col min="1" max="1" width="10.42578125" customWidth="1"/>
    <col min="2" max="2" width="17.140625" customWidth="1"/>
    <col min="3" max="6" width="12.85546875" customWidth="1"/>
  </cols>
  <sheetData>
    <row r="1" spans="2:6" ht="15.75" thickBot="1" x14ac:dyDescent="0.3"/>
    <row r="2" spans="2:6" ht="16.5" customHeight="1" thickBot="1" x14ac:dyDescent="0.3">
      <c r="B2" s="127" t="s">
        <v>9</v>
      </c>
      <c r="C2" s="128"/>
      <c r="D2" s="128"/>
      <c r="E2" s="128"/>
      <c r="F2" s="129"/>
    </row>
    <row r="3" spans="2:6" x14ac:dyDescent="0.25">
      <c r="B3" s="130"/>
      <c r="C3" s="131"/>
      <c r="D3" s="131"/>
      <c r="E3" s="131"/>
      <c r="F3" s="132"/>
    </row>
    <row r="4" spans="2:6" x14ac:dyDescent="0.25">
      <c r="B4" s="130"/>
      <c r="C4" s="131"/>
      <c r="D4" s="131"/>
      <c r="E4" s="131"/>
      <c r="F4" s="132"/>
    </row>
    <row r="5" spans="2:6" x14ac:dyDescent="0.25">
      <c r="B5" s="133"/>
      <c r="C5" s="134"/>
      <c r="D5" s="134"/>
      <c r="E5" s="134"/>
      <c r="F5" s="135"/>
    </row>
    <row r="6" spans="2:6" ht="7.5" customHeight="1" thickBot="1" x14ac:dyDescent="0.3"/>
    <row r="7" spans="2:6" ht="18.75" customHeight="1" thickBot="1" x14ac:dyDescent="0.3">
      <c r="B7" s="10" t="s">
        <v>10</v>
      </c>
      <c r="C7" s="11"/>
    </row>
    <row r="8" spans="2:6" ht="18.75" customHeight="1" thickBot="1" x14ac:dyDescent="0.3">
      <c r="B8" s="12" t="s">
        <v>11</v>
      </c>
      <c r="C8" s="13"/>
    </row>
  </sheetData>
  <mergeCells count="2">
    <mergeCell ref="B2:F2"/>
    <mergeCell ref="B3:F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26E86-9848-453A-9EF7-3861FBB26902}">
  <dimension ref="B1:J24"/>
  <sheetViews>
    <sheetView showGridLines="0" workbookViewId="0"/>
  </sheetViews>
  <sheetFormatPr baseColWidth="10" defaultRowHeight="15" x14ac:dyDescent="0.25"/>
  <cols>
    <col min="1" max="1" width="2.42578125" customWidth="1"/>
    <col min="2" max="2" width="57.5703125" customWidth="1"/>
    <col min="3" max="3" width="15.140625" customWidth="1"/>
    <col min="4" max="4" width="9.140625" customWidth="1"/>
    <col min="5" max="5" width="5.85546875" customWidth="1"/>
    <col min="6" max="6" width="37.28515625" bestFit="1" customWidth="1"/>
    <col min="7" max="9" width="11.85546875" customWidth="1"/>
  </cols>
  <sheetData>
    <row r="1" spans="2:10" ht="18.75" customHeight="1" x14ac:dyDescent="0.35">
      <c r="B1" s="103"/>
      <c r="C1" s="103"/>
      <c r="D1" s="103"/>
    </row>
    <row r="2" spans="2:10" ht="18.75" customHeight="1" thickBot="1" x14ac:dyDescent="0.3">
      <c r="B2" s="104" t="s">
        <v>39</v>
      </c>
      <c r="C2" s="1"/>
      <c r="D2" s="1"/>
    </row>
    <row r="3" spans="2:10" ht="18.75" customHeight="1" x14ac:dyDescent="0.25">
      <c r="B3" s="105" t="s">
        <v>40</v>
      </c>
      <c r="C3" s="106" t="s">
        <v>41</v>
      </c>
      <c r="D3" s="136">
        <f>IFERROR(C4/C5,0)</f>
        <v>0</v>
      </c>
      <c r="F3" s="107" t="s">
        <v>42</v>
      </c>
      <c r="G3" s="108"/>
      <c r="H3" s="108"/>
      <c r="I3" s="108"/>
    </row>
    <row r="4" spans="2:10" ht="18.75" customHeight="1" thickBot="1" x14ac:dyDescent="0.3">
      <c r="B4" s="109" t="s">
        <v>43</v>
      </c>
      <c r="C4" s="110"/>
      <c r="D4" s="137"/>
      <c r="F4" s="111"/>
      <c r="G4" s="108"/>
      <c r="H4" s="108"/>
      <c r="I4" s="108"/>
    </row>
    <row r="5" spans="2:10" ht="18.75" customHeight="1" thickBot="1" x14ac:dyDescent="0.3">
      <c r="B5" s="109" t="s">
        <v>44</v>
      </c>
      <c r="C5" s="110"/>
      <c r="D5" s="138"/>
      <c r="F5" s="112" t="s">
        <v>45</v>
      </c>
      <c r="G5" s="113" t="s">
        <v>46</v>
      </c>
      <c r="H5" s="114" t="s">
        <v>47</v>
      </c>
      <c r="I5" s="115" t="s">
        <v>48</v>
      </c>
    </row>
    <row r="6" spans="2:10" ht="18.75" customHeight="1" x14ac:dyDescent="0.25">
      <c r="B6" s="116" t="s">
        <v>49</v>
      </c>
      <c r="C6" s="106" t="s">
        <v>41</v>
      </c>
      <c r="D6" s="139">
        <f>C7</f>
        <v>0</v>
      </c>
      <c r="F6" s="117" t="s">
        <v>40</v>
      </c>
      <c r="G6" s="118">
        <f>D3</f>
        <v>0</v>
      </c>
      <c r="H6" s="118">
        <f>D11</f>
        <v>0</v>
      </c>
      <c r="I6" s="118">
        <f>D19</f>
        <v>0</v>
      </c>
      <c r="J6" s="14"/>
    </row>
    <row r="7" spans="2:10" ht="18.75" customHeight="1" x14ac:dyDescent="0.25">
      <c r="B7" s="142" t="s">
        <v>50</v>
      </c>
      <c r="C7" s="144"/>
      <c r="D7" s="140"/>
      <c r="F7" s="119" t="s">
        <v>49</v>
      </c>
      <c r="G7" s="120">
        <f>D6</f>
        <v>0</v>
      </c>
      <c r="H7" s="120">
        <f>D14</f>
        <v>0</v>
      </c>
      <c r="I7" s="120">
        <f>D22</f>
        <v>0</v>
      </c>
      <c r="J7" s="14"/>
    </row>
    <row r="8" spans="2:10" ht="18.75" customHeight="1" thickBot="1" x14ac:dyDescent="0.3">
      <c r="B8" s="143"/>
      <c r="C8" s="145"/>
      <c r="D8" s="141"/>
      <c r="J8" s="14"/>
    </row>
    <row r="9" spans="2:10" ht="18.75" customHeight="1" x14ac:dyDescent="0.25">
      <c r="B9" s="1"/>
      <c r="C9" s="1"/>
      <c r="D9" s="1"/>
      <c r="J9" s="14"/>
    </row>
    <row r="10" spans="2:10" ht="18.75" customHeight="1" thickBot="1" x14ac:dyDescent="0.3">
      <c r="B10" s="121" t="s">
        <v>51</v>
      </c>
      <c r="C10" s="1"/>
      <c r="D10" s="1"/>
    </row>
    <row r="11" spans="2:10" ht="18.75" customHeight="1" x14ac:dyDescent="0.25">
      <c r="B11" s="105" t="s">
        <v>40</v>
      </c>
      <c r="C11" s="106" t="s">
        <v>41</v>
      </c>
      <c r="D11" s="136">
        <f>IFERROR(C12/C13,0)</f>
        <v>0</v>
      </c>
    </row>
    <row r="12" spans="2:10" ht="18.75" customHeight="1" x14ac:dyDescent="0.25">
      <c r="B12" s="109" t="s">
        <v>43</v>
      </c>
      <c r="C12" s="110"/>
      <c r="D12" s="137"/>
    </row>
    <row r="13" spans="2:10" ht="18.75" customHeight="1" thickBot="1" x14ac:dyDescent="0.3">
      <c r="B13" s="109" t="s">
        <v>44</v>
      </c>
      <c r="C13" s="110"/>
      <c r="D13" s="138"/>
    </row>
    <row r="14" spans="2:10" ht="18.75" customHeight="1" x14ac:dyDescent="0.25">
      <c r="B14" s="116" t="s">
        <v>49</v>
      </c>
      <c r="C14" s="106" t="s">
        <v>41</v>
      </c>
      <c r="D14" s="139">
        <f>C15</f>
        <v>0</v>
      </c>
      <c r="J14" s="14"/>
    </row>
    <row r="15" spans="2:10" ht="18.75" customHeight="1" x14ac:dyDescent="0.25">
      <c r="B15" s="142" t="s">
        <v>50</v>
      </c>
      <c r="C15" s="144"/>
      <c r="D15" s="140"/>
      <c r="J15" s="14"/>
    </row>
    <row r="16" spans="2:10" ht="18.75" customHeight="1" thickBot="1" x14ac:dyDescent="0.3">
      <c r="B16" s="143"/>
      <c r="C16" s="145"/>
      <c r="D16" s="141"/>
      <c r="J16" s="14"/>
    </row>
    <row r="18" spans="2:10" ht="18.75" customHeight="1" thickBot="1" x14ac:dyDescent="0.3">
      <c r="B18" s="122" t="s">
        <v>52</v>
      </c>
      <c r="C18" s="1"/>
      <c r="D18" s="1"/>
    </row>
    <row r="19" spans="2:10" ht="18.75" customHeight="1" x14ac:dyDescent="0.25">
      <c r="B19" s="105" t="s">
        <v>40</v>
      </c>
      <c r="C19" s="106" t="s">
        <v>41</v>
      </c>
      <c r="D19" s="136">
        <f>IFERROR(C20/C21,0)</f>
        <v>0</v>
      </c>
    </row>
    <row r="20" spans="2:10" ht="18.75" customHeight="1" x14ac:dyDescent="0.25">
      <c r="B20" s="109" t="s">
        <v>43</v>
      </c>
      <c r="C20" s="110"/>
      <c r="D20" s="137"/>
    </row>
    <row r="21" spans="2:10" ht="18.75" customHeight="1" thickBot="1" x14ac:dyDescent="0.3">
      <c r="B21" s="109" t="s">
        <v>44</v>
      </c>
      <c r="C21" s="110"/>
      <c r="D21" s="138"/>
    </row>
    <row r="22" spans="2:10" ht="18.75" customHeight="1" x14ac:dyDescent="0.25">
      <c r="B22" s="116" t="s">
        <v>49</v>
      </c>
      <c r="C22" s="106" t="s">
        <v>41</v>
      </c>
      <c r="D22" s="139">
        <f>C23</f>
        <v>0</v>
      </c>
      <c r="J22" s="14"/>
    </row>
    <row r="23" spans="2:10" ht="18.75" customHeight="1" x14ac:dyDescent="0.25">
      <c r="B23" s="142" t="s">
        <v>50</v>
      </c>
      <c r="C23" s="144"/>
      <c r="D23" s="140"/>
      <c r="J23" s="14"/>
    </row>
    <row r="24" spans="2:10" ht="18.75" customHeight="1" thickBot="1" x14ac:dyDescent="0.3">
      <c r="B24" s="143"/>
      <c r="C24" s="145"/>
      <c r="D24" s="141"/>
      <c r="J24" s="14"/>
    </row>
  </sheetData>
  <mergeCells count="12">
    <mergeCell ref="D19:D21"/>
    <mergeCell ref="D22:D24"/>
    <mergeCell ref="B23:B24"/>
    <mergeCell ref="C23:C24"/>
    <mergeCell ref="D3:D5"/>
    <mergeCell ref="D6:D8"/>
    <mergeCell ref="B7:B8"/>
    <mergeCell ref="C7:C8"/>
    <mergeCell ref="D11:D13"/>
    <mergeCell ref="D14:D16"/>
    <mergeCell ref="B15:B16"/>
    <mergeCell ref="C15:C1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D873A-BECC-49AF-A556-EA4B78F571F1}">
  <dimension ref="B2:I19"/>
  <sheetViews>
    <sheetView showGridLines="0" zoomScaleNormal="100" workbookViewId="0"/>
  </sheetViews>
  <sheetFormatPr baseColWidth="10" defaultRowHeight="15" x14ac:dyDescent="0.25"/>
  <cols>
    <col min="1" max="1" width="4.42578125" customWidth="1"/>
    <col min="2" max="5" width="14.85546875" customWidth="1"/>
    <col min="6" max="6" width="17.85546875" customWidth="1"/>
    <col min="8" max="8" width="13.85546875" customWidth="1"/>
  </cols>
  <sheetData>
    <row r="2" spans="2:8" ht="15.75" x14ac:dyDescent="0.25">
      <c r="B2" s="15" t="s">
        <v>12</v>
      </c>
    </row>
    <row r="3" spans="2:8" ht="15.75" thickBot="1" x14ac:dyDescent="0.3"/>
    <row r="4" spans="2:8" ht="27" customHeight="1" thickBot="1" x14ac:dyDescent="0.3">
      <c r="B4" s="16" t="s">
        <v>13</v>
      </c>
      <c r="C4" s="98"/>
      <c r="D4" s="17"/>
    </row>
    <row r="5" spans="2:8" ht="7.5" customHeight="1" x14ac:dyDescent="0.25"/>
    <row r="6" spans="2:8" ht="17.25" customHeight="1" x14ac:dyDescent="0.25">
      <c r="B6" s="18" t="s">
        <v>14</v>
      </c>
    </row>
    <row r="7" spans="2:8" ht="45" customHeight="1" x14ac:dyDescent="0.25">
      <c r="B7" s="19">
        <v>1</v>
      </c>
      <c r="C7" s="146"/>
      <c r="D7" s="146"/>
      <c r="E7" s="146"/>
    </row>
    <row r="9" spans="2:8" x14ac:dyDescent="0.25">
      <c r="C9" s="20" t="s">
        <v>14</v>
      </c>
    </row>
    <row r="10" spans="2:8" ht="45" customHeight="1" x14ac:dyDescent="0.25">
      <c r="C10" s="19">
        <v>2</v>
      </c>
      <c r="D10" s="147"/>
      <c r="E10" s="147"/>
      <c r="F10" s="147"/>
    </row>
    <row r="12" spans="2:8" x14ac:dyDescent="0.25">
      <c r="D12" s="21" t="s">
        <v>14</v>
      </c>
    </row>
    <row r="13" spans="2:8" ht="45" x14ac:dyDescent="0.25">
      <c r="D13" s="19">
        <v>3</v>
      </c>
      <c r="E13" s="148"/>
      <c r="F13" s="148"/>
      <c r="G13" s="148"/>
    </row>
    <row r="15" spans="2:8" x14ac:dyDescent="0.25">
      <c r="E15" s="22" t="s">
        <v>14</v>
      </c>
    </row>
    <row r="16" spans="2:8" ht="45" customHeight="1" x14ac:dyDescent="0.25">
      <c r="E16" s="19">
        <v>4</v>
      </c>
      <c r="F16" s="149"/>
      <c r="G16" s="150"/>
      <c r="H16" s="151"/>
    </row>
    <row r="18" spans="6:9" x14ac:dyDescent="0.25">
      <c r="F18" s="23" t="s">
        <v>14</v>
      </c>
    </row>
    <row r="19" spans="6:9" ht="45" customHeight="1" x14ac:dyDescent="0.25">
      <c r="F19" s="19">
        <v>5</v>
      </c>
      <c r="G19" s="152"/>
      <c r="H19" s="152"/>
      <c r="I19" s="152"/>
    </row>
  </sheetData>
  <mergeCells count="5">
    <mergeCell ref="C7:E7"/>
    <mergeCell ref="D10:F10"/>
    <mergeCell ref="E13:G13"/>
    <mergeCell ref="F16:H16"/>
    <mergeCell ref="G19:I1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C8A5D-4EC3-404A-A46E-FD276285D9AE}">
  <sheetPr>
    <pageSetUpPr fitToPage="1"/>
  </sheetPr>
  <dimension ref="A1:AN37"/>
  <sheetViews>
    <sheetView showGridLines="0" zoomScaleNormal="100" workbookViewId="0"/>
  </sheetViews>
  <sheetFormatPr baseColWidth="10" defaultRowHeight="15" x14ac:dyDescent="0.25"/>
  <cols>
    <col min="1" max="1" width="1.5703125" customWidth="1"/>
    <col min="2" max="2" width="4.28515625" customWidth="1"/>
    <col min="3" max="3" width="35.28515625" customWidth="1"/>
    <col min="4" max="4" width="14.7109375" customWidth="1"/>
    <col min="5" max="6" width="4.5703125" customWidth="1"/>
    <col min="7" max="7" width="10.28515625" customWidth="1"/>
    <col min="8" max="28" width="3" customWidth="1"/>
    <col min="29" max="37" width="3" hidden="1" customWidth="1"/>
    <col min="38" max="38" width="8.85546875" bestFit="1" customWidth="1"/>
    <col min="39" max="74" width="5.42578125" customWidth="1"/>
  </cols>
  <sheetData>
    <row r="1" spans="1:40" ht="13.5" customHeight="1" x14ac:dyDescent="0.25">
      <c r="A1">
        <v>0</v>
      </c>
    </row>
    <row r="2" spans="1:40" ht="17.25" customHeight="1" thickBot="1" x14ac:dyDescent="0.3">
      <c r="B2" s="172" t="s">
        <v>15</v>
      </c>
      <c r="C2" s="173"/>
      <c r="D2" s="173"/>
      <c r="E2" s="173"/>
      <c r="F2" s="173"/>
      <c r="G2" s="174"/>
      <c r="H2" s="24"/>
      <c r="I2" s="25" t="s">
        <v>16</v>
      </c>
      <c r="J2" s="26"/>
      <c r="K2" s="26"/>
      <c r="L2" s="26"/>
      <c r="M2" s="26"/>
      <c r="N2" s="26"/>
      <c r="O2" s="26"/>
      <c r="P2" s="26"/>
      <c r="Q2" s="26"/>
      <c r="R2" s="27"/>
      <c r="S2" s="24"/>
      <c r="T2" s="28"/>
      <c r="U2" s="29" t="s">
        <v>17</v>
      </c>
      <c r="V2" s="24"/>
      <c r="W2" s="24"/>
      <c r="X2" s="24"/>
      <c r="Y2" s="30"/>
      <c r="Z2" s="29" t="s">
        <v>18</v>
      </c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31"/>
      <c r="AM2" s="32"/>
    </row>
    <row r="3" spans="1:40" ht="15.75" customHeight="1" x14ac:dyDescent="0.25">
      <c r="B3" s="33" t="s">
        <v>53</v>
      </c>
      <c r="C3" s="34"/>
      <c r="D3" s="34"/>
      <c r="E3" s="34"/>
      <c r="F3" s="34"/>
      <c r="G3" s="35"/>
      <c r="W3" s="32"/>
      <c r="AL3" s="36"/>
      <c r="AM3" s="32"/>
    </row>
    <row r="4" spans="1:40" ht="15.75" customHeight="1" thickBot="1" x14ac:dyDescent="0.3">
      <c r="B4" s="37" t="s">
        <v>54</v>
      </c>
      <c r="C4" s="38"/>
      <c r="D4" s="38" t="s">
        <v>55</v>
      </c>
      <c r="E4" s="38"/>
      <c r="F4" s="38"/>
      <c r="G4" s="39"/>
      <c r="H4" s="175" t="s">
        <v>56</v>
      </c>
      <c r="I4" s="176"/>
      <c r="J4" s="176"/>
      <c r="K4" s="177"/>
      <c r="L4" s="178" t="s">
        <v>57</v>
      </c>
      <c r="M4" s="179"/>
      <c r="N4" s="179"/>
      <c r="O4" s="180"/>
      <c r="P4" s="181" t="s">
        <v>58</v>
      </c>
      <c r="Q4" s="182"/>
      <c r="R4" s="182"/>
      <c r="S4" s="183"/>
      <c r="T4" s="184" t="s">
        <v>59</v>
      </c>
      <c r="U4" s="185"/>
      <c r="V4" s="185"/>
      <c r="W4" s="186"/>
      <c r="AL4" s="36"/>
      <c r="AM4" s="32"/>
    </row>
    <row r="5" spans="1:40" ht="17.25" customHeight="1" thickBot="1" x14ac:dyDescent="0.3">
      <c r="B5" s="40"/>
      <c r="C5" s="41" t="s">
        <v>19</v>
      </c>
      <c r="D5" s="41" t="s">
        <v>20</v>
      </c>
      <c r="E5" s="42" t="s">
        <v>21</v>
      </c>
      <c r="F5" s="42" t="s">
        <v>22</v>
      </c>
      <c r="G5" s="43" t="s">
        <v>23</v>
      </c>
      <c r="H5" s="44">
        <v>1</v>
      </c>
      <c r="I5" s="45">
        <v>2</v>
      </c>
      <c r="J5" s="45">
        <v>3</v>
      </c>
      <c r="K5" s="45">
        <v>4</v>
      </c>
      <c r="L5" s="46">
        <v>5</v>
      </c>
      <c r="M5" s="46">
        <v>6</v>
      </c>
      <c r="N5" s="46">
        <v>7</v>
      </c>
      <c r="O5" s="46">
        <v>8</v>
      </c>
      <c r="P5" s="47">
        <v>9</v>
      </c>
      <c r="Q5" s="47">
        <v>10</v>
      </c>
      <c r="R5" s="47">
        <v>11</v>
      </c>
      <c r="S5" s="47">
        <v>12</v>
      </c>
      <c r="T5" s="48">
        <v>13</v>
      </c>
      <c r="U5" s="48">
        <v>14</v>
      </c>
      <c r="V5" s="48">
        <v>15</v>
      </c>
      <c r="W5" s="48">
        <v>16</v>
      </c>
      <c r="X5" s="49" t="s">
        <v>24</v>
      </c>
      <c r="Y5" s="50" t="s">
        <v>24</v>
      </c>
      <c r="Z5" s="49" t="s">
        <v>24</v>
      </c>
      <c r="AA5" s="50" t="s">
        <v>24</v>
      </c>
      <c r="AB5" s="49" t="s">
        <v>24</v>
      </c>
      <c r="AC5" s="50" t="s">
        <v>24</v>
      </c>
      <c r="AD5" s="49" t="s">
        <v>24</v>
      </c>
      <c r="AE5" s="50" t="s">
        <v>24</v>
      </c>
      <c r="AF5" s="49" t="s">
        <v>24</v>
      </c>
      <c r="AG5" s="49" t="s">
        <v>24</v>
      </c>
      <c r="AH5" s="49" t="s">
        <v>24</v>
      </c>
      <c r="AI5" s="49" t="s">
        <v>24</v>
      </c>
      <c r="AJ5" s="49" t="s">
        <v>24</v>
      </c>
      <c r="AK5" s="51" t="s">
        <v>24</v>
      </c>
      <c r="AL5" s="52" t="s">
        <v>25</v>
      </c>
      <c r="AM5" s="53"/>
      <c r="AN5" s="54"/>
    </row>
    <row r="6" spans="1:40" ht="19.5" customHeight="1" x14ac:dyDescent="0.25">
      <c r="B6" s="166">
        <v>1</v>
      </c>
      <c r="C6" s="168"/>
      <c r="D6" s="158"/>
      <c r="E6" s="55"/>
      <c r="F6" s="55"/>
      <c r="G6" s="55">
        <f t="shared" ref="G6:G31" si="0">IF(E6&gt;0,(F6-E6+1),0)</f>
        <v>0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  <c r="AC6" s="99"/>
      <c r="AD6" s="56"/>
      <c r="AE6" s="56"/>
      <c r="AF6" s="56"/>
      <c r="AG6" s="56"/>
      <c r="AH6" s="56"/>
      <c r="AI6" s="56"/>
      <c r="AJ6" s="56"/>
      <c r="AK6" s="57"/>
      <c r="AL6" s="160">
        <f>IFERROR(G7/G6,0)</f>
        <v>0</v>
      </c>
      <c r="AM6" s="32"/>
    </row>
    <row r="7" spans="1:40" ht="19.5" customHeight="1" thickBot="1" x14ac:dyDescent="0.3">
      <c r="B7" s="167"/>
      <c r="C7" s="169"/>
      <c r="D7" s="159"/>
      <c r="E7" s="58"/>
      <c r="F7" s="58"/>
      <c r="G7" s="59">
        <f t="shared" si="0"/>
        <v>0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1"/>
      <c r="AC7" s="100"/>
      <c r="AD7" s="60"/>
      <c r="AE7" s="60"/>
      <c r="AF7" s="60"/>
      <c r="AG7" s="60"/>
      <c r="AH7" s="60"/>
      <c r="AI7" s="60"/>
      <c r="AJ7" s="60"/>
      <c r="AK7" s="61"/>
      <c r="AL7" s="161"/>
      <c r="AM7" s="32"/>
    </row>
    <row r="8" spans="1:40" ht="19.5" customHeight="1" x14ac:dyDescent="0.25">
      <c r="B8" s="166">
        <v>2</v>
      </c>
      <c r="C8" s="168"/>
      <c r="D8" s="158"/>
      <c r="E8" s="55"/>
      <c r="F8" s="55"/>
      <c r="G8" s="55">
        <f t="shared" si="0"/>
        <v>0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7"/>
      <c r="AC8" s="99"/>
      <c r="AD8" s="56"/>
      <c r="AE8" s="56"/>
      <c r="AF8" s="56"/>
      <c r="AG8" s="56"/>
      <c r="AH8" s="56"/>
      <c r="AI8" s="56"/>
      <c r="AJ8" s="56"/>
      <c r="AK8" s="57"/>
      <c r="AL8" s="160">
        <f>IFERROR(G9/G8,0)</f>
        <v>0</v>
      </c>
      <c r="AM8" s="32"/>
    </row>
    <row r="9" spans="1:40" ht="19.5" customHeight="1" thickBot="1" x14ac:dyDescent="0.3">
      <c r="B9" s="167"/>
      <c r="C9" s="169"/>
      <c r="D9" s="159"/>
      <c r="E9" s="58"/>
      <c r="F9" s="58"/>
      <c r="G9" s="59">
        <f t="shared" si="0"/>
        <v>0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1"/>
      <c r="AC9" s="100"/>
      <c r="AD9" s="60"/>
      <c r="AE9" s="60"/>
      <c r="AF9" s="60"/>
      <c r="AG9" s="60"/>
      <c r="AH9" s="60"/>
      <c r="AI9" s="60"/>
      <c r="AJ9" s="60"/>
      <c r="AK9" s="61"/>
      <c r="AL9" s="161"/>
      <c r="AM9" s="32"/>
    </row>
    <row r="10" spans="1:40" ht="19.5" customHeight="1" x14ac:dyDescent="0.25">
      <c r="B10" s="166">
        <v>3</v>
      </c>
      <c r="C10" s="168"/>
      <c r="D10" s="158"/>
      <c r="E10" s="55"/>
      <c r="F10" s="55"/>
      <c r="G10" s="55">
        <f t="shared" si="0"/>
        <v>0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7"/>
      <c r="AC10" s="99"/>
      <c r="AD10" s="56"/>
      <c r="AE10" s="56"/>
      <c r="AF10" s="56"/>
      <c r="AG10" s="56"/>
      <c r="AH10" s="56"/>
      <c r="AI10" s="56"/>
      <c r="AJ10" s="56"/>
      <c r="AK10" s="57"/>
      <c r="AL10" s="160">
        <f>IFERROR(G11/G10,0)</f>
        <v>0</v>
      </c>
      <c r="AM10" s="32"/>
    </row>
    <row r="11" spans="1:40" ht="19.5" customHeight="1" thickBot="1" x14ac:dyDescent="0.3">
      <c r="B11" s="167"/>
      <c r="C11" s="169"/>
      <c r="D11" s="159"/>
      <c r="E11" s="58"/>
      <c r="F11" s="58"/>
      <c r="G11" s="59">
        <f t="shared" si="0"/>
        <v>0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1"/>
      <c r="AC11" s="100"/>
      <c r="AD11" s="60"/>
      <c r="AE11" s="60"/>
      <c r="AF11" s="60"/>
      <c r="AG11" s="60"/>
      <c r="AH11" s="60"/>
      <c r="AI11" s="60"/>
      <c r="AJ11" s="60"/>
      <c r="AK11" s="61"/>
      <c r="AL11" s="161"/>
      <c r="AM11" s="32"/>
    </row>
    <row r="12" spans="1:40" ht="19.5" customHeight="1" x14ac:dyDescent="0.25">
      <c r="B12" s="166">
        <v>4</v>
      </c>
      <c r="C12" s="168"/>
      <c r="D12" s="158"/>
      <c r="E12" s="55"/>
      <c r="F12" s="55"/>
      <c r="G12" s="55">
        <f t="shared" si="0"/>
        <v>0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7"/>
      <c r="AC12" s="99"/>
      <c r="AD12" s="56"/>
      <c r="AE12" s="56"/>
      <c r="AF12" s="56"/>
      <c r="AG12" s="56"/>
      <c r="AH12" s="56"/>
      <c r="AI12" s="56"/>
      <c r="AJ12" s="56"/>
      <c r="AK12" s="57"/>
      <c r="AL12" s="160">
        <f>IFERROR(G13/G12,0)</f>
        <v>0</v>
      </c>
      <c r="AM12" s="32"/>
    </row>
    <row r="13" spans="1:40" ht="19.5" customHeight="1" thickBot="1" x14ac:dyDescent="0.3">
      <c r="B13" s="167"/>
      <c r="C13" s="169"/>
      <c r="D13" s="159"/>
      <c r="E13" s="58"/>
      <c r="F13" s="58"/>
      <c r="G13" s="59">
        <f t="shared" si="0"/>
        <v>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1"/>
      <c r="AC13" s="100"/>
      <c r="AD13" s="60"/>
      <c r="AE13" s="60"/>
      <c r="AF13" s="60"/>
      <c r="AG13" s="60"/>
      <c r="AH13" s="60"/>
      <c r="AI13" s="60"/>
      <c r="AJ13" s="60"/>
      <c r="AK13" s="61"/>
      <c r="AL13" s="161"/>
      <c r="AM13" s="32"/>
    </row>
    <row r="14" spans="1:40" ht="19.5" customHeight="1" x14ac:dyDescent="0.25">
      <c r="B14" s="166">
        <v>5</v>
      </c>
      <c r="C14" s="168"/>
      <c r="D14" s="158"/>
      <c r="E14" s="55"/>
      <c r="F14" s="55"/>
      <c r="G14" s="55">
        <f t="shared" si="0"/>
        <v>0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7"/>
      <c r="AC14" s="99"/>
      <c r="AD14" s="56"/>
      <c r="AE14" s="56"/>
      <c r="AF14" s="56"/>
      <c r="AG14" s="56"/>
      <c r="AH14" s="56"/>
      <c r="AI14" s="56"/>
      <c r="AJ14" s="56"/>
      <c r="AK14" s="57"/>
      <c r="AL14" s="160">
        <f>IFERROR(G15/G14,0)</f>
        <v>0</v>
      </c>
      <c r="AM14" s="32"/>
    </row>
    <row r="15" spans="1:40" ht="19.5" customHeight="1" thickBot="1" x14ac:dyDescent="0.3">
      <c r="B15" s="167"/>
      <c r="C15" s="169"/>
      <c r="D15" s="159"/>
      <c r="E15" s="58"/>
      <c r="F15" s="58"/>
      <c r="G15" s="59">
        <f t="shared" si="0"/>
        <v>0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3"/>
      <c r="AC15" s="101"/>
      <c r="AD15" s="62"/>
      <c r="AE15" s="62"/>
      <c r="AF15" s="62"/>
      <c r="AG15" s="62"/>
      <c r="AH15" s="62"/>
      <c r="AI15" s="62"/>
      <c r="AJ15" s="62"/>
      <c r="AK15" s="63"/>
      <c r="AL15" s="165"/>
      <c r="AM15" s="32"/>
    </row>
    <row r="16" spans="1:40" ht="19.5" customHeight="1" x14ac:dyDescent="0.25">
      <c r="B16" s="166">
        <v>6</v>
      </c>
      <c r="C16" s="170"/>
      <c r="D16" s="158"/>
      <c r="E16" s="55"/>
      <c r="F16" s="55"/>
      <c r="G16" s="55">
        <f t="shared" si="0"/>
        <v>0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7"/>
      <c r="AC16" s="99"/>
      <c r="AD16" s="56"/>
      <c r="AE16" s="56"/>
      <c r="AF16" s="56"/>
      <c r="AG16" s="56"/>
      <c r="AH16" s="56"/>
      <c r="AI16" s="56"/>
      <c r="AJ16" s="56"/>
      <c r="AK16" s="56"/>
      <c r="AL16" s="160">
        <f>IFERROR(G17/G16,0)</f>
        <v>0</v>
      </c>
      <c r="AM16" s="32"/>
    </row>
    <row r="17" spans="2:39" ht="19.5" customHeight="1" thickBot="1" x14ac:dyDescent="0.3">
      <c r="B17" s="167"/>
      <c r="C17" s="171"/>
      <c r="D17" s="159"/>
      <c r="E17" s="58"/>
      <c r="F17" s="58"/>
      <c r="G17" s="102">
        <f t="shared" si="0"/>
        <v>0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100"/>
      <c r="AD17" s="60"/>
      <c r="AE17" s="60"/>
      <c r="AF17" s="60"/>
      <c r="AG17" s="60"/>
      <c r="AH17" s="60"/>
      <c r="AI17" s="60"/>
      <c r="AJ17" s="60"/>
      <c r="AK17" s="60"/>
      <c r="AL17" s="161"/>
      <c r="AM17" s="32"/>
    </row>
    <row r="18" spans="2:39" ht="30" hidden="1" customHeight="1" x14ac:dyDescent="0.25">
      <c r="B18" s="162">
        <v>5</v>
      </c>
      <c r="C18" s="164" t="s">
        <v>26</v>
      </c>
      <c r="D18" s="164"/>
      <c r="E18" s="64">
        <v>4</v>
      </c>
      <c r="F18" s="64">
        <v>4</v>
      </c>
      <c r="G18" s="64">
        <f t="shared" si="0"/>
        <v>1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6"/>
      <c r="AL18" s="165">
        <f>IFERROR(G19/G18,0)</f>
        <v>0</v>
      </c>
      <c r="AM18" s="32"/>
    </row>
    <row r="19" spans="2:39" ht="30" hidden="1" customHeight="1" thickBot="1" x14ac:dyDescent="0.3">
      <c r="B19" s="163"/>
      <c r="C19" s="159"/>
      <c r="D19" s="159"/>
      <c r="E19" s="58"/>
      <c r="F19" s="58"/>
      <c r="G19" s="59">
        <f t="shared" si="0"/>
        <v>0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1"/>
      <c r="AL19" s="161"/>
      <c r="AM19" s="32"/>
    </row>
    <row r="20" spans="2:39" ht="30" hidden="1" customHeight="1" x14ac:dyDescent="0.25">
      <c r="B20" s="156">
        <v>8</v>
      </c>
      <c r="C20" s="158"/>
      <c r="D20" s="158"/>
      <c r="E20" s="55"/>
      <c r="F20" s="55"/>
      <c r="G20" s="55">
        <f t="shared" si="0"/>
        <v>0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7"/>
      <c r="AL20" s="160">
        <f>IFERROR(G21/G20,0)</f>
        <v>0</v>
      </c>
      <c r="AM20" s="32"/>
    </row>
    <row r="21" spans="2:39" ht="30" hidden="1" customHeight="1" thickBot="1" x14ac:dyDescent="0.3">
      <c r="B21" s="157"/>
      <c r="C21" s="159"/>
      <c r="D21" s="159"/>
      <c r="E21" s="58"/>
      <c r="F21" s="58"/>
      <c r="G21" s="59">
        <f t="shared" si="0"/>
        <v>0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1"/>
      <c r="AL21" s="161"/>
      <c r="AM21" s="32"/>
    </row>
    <row r="22" spans="2:39" ht="30" hidden="1" customHeight="1" x14ac:dyDescent="0.25">
      <c r="B22" s="156">
        <v>9</v>
      </c>
      <c r="C22" s="158"/>
      <c r="D22" s="158"/>
      <c r="E22" s="55"/>
      <c r="F22" s="55"/>
      <c r="G22" s="55">
        <f t="shared" si="0"/>
        <v>0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7"/>
      <c r="AL22" s="160">
        <f>IFERROR(G23/G22,0)</f>
        <v>0</v>
      </c>
      <c r="AM22" s="32"/>
    </row>
    <row r="23" spans="2:39" ht="30" hidden="1" customHeight="1" thickBot="1" x14ac:dyDescent="0.3">
      <c r="B23" s="157"/>
      <c r="C23" s="159"/>
      <c r="D23" s="159"/>
      <c r="E23" s="58"/>
      <c r="F23" s="58"/>
      <c r="G23" s="59">
        <f t="shared" si="0"/>
        <v>0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1"/>
      <c r="AL23" s="161"/>
      <c r="AM23" s="32"/>
    </row>
    <row r="24" spans="2:39" ht="30" hidden="1" customHeight="1" x14ac:dyDescent="0.25">
      <c r="B24" s="156">
        <v>10</v>
      </c>
      <c r="C24" s="158"/>
      <c r="D24" s="158"/>
      <c r="E24" s="55"/>
      <c r="F24" s="55"/>
      <c r="G24" s="55">
        <f t="shared" si="0"/>
        <v>0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7"/>
      <c r="AL24" s="160">
        <f>IFERROR(G25/G24,0)</f>
        <v>0</v>
      </c>
      <c r="AM24" s="32"/>
    </row>
    <row r="25" spans="2:39" ht="30" hidden="1" customHeight="1" thickBot="1" x14ac:dyDescent="0.3">
      <c r="B25" s="157"/>
      <c r="C25" s="159"/>
      <c r="D25" s="159"/>
      <c r="E25" s="58"/>
      <c r="F25" s="58"/>
      <c r="G25" s="59">
        <f t="shared" si="0"/>
        <v>0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1"/>
      <c r="AL25" s="161"/>
      <c r="AM25" s="32"/>
    </row>
    <row r="26" spans="2:39" ht="30" hidden="1" customHeight="1" x14ac:dyDescent="0.25">
      <c r="B26" s="156">
        <v>11</v>
      </c>
      <c r="C26" s="158"/>
      <c r="D26" s="158"/>
      <c r="E26" s="55"/>
      <c r="F26" s="55"/>
      <c r="G26" s="55">
        <f t="shared" si="0"/>
        <v>0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7"/>
      <c r="AL26" s="160">
        <f>IFERROR(G27/G26,0)</f>
        <v>0</v>
      </c>
      <c r="AM26" s="32"/>
    </row>
    <row r="27" spans="2:39" ht="30" hidden="1" customHeight="1" thickBot="1" x14ac:dyDescent="0.3">
      <c r="B27" s="157"/>
      <c r="C27" s="159"/>
      <c r="D27" s="159"/>
      <c r="E27" s="58"/>
      <c r="F27" s="58"/>
      <c r="G27" s="59">
        <f t="shared" si="0"/>
        <v>0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1"/>
      <c r="AL27" s="161"/>
      <c r="AM27" s="32"/>
    </row>
    <row r="28" spans="2:39" ht="30" hidden="1" customHeight="1" x14ac:dyDescent="0.25">
      <c r="B28" s="156">
        <v>12</v>
      </c>
      <c r="C28" s="158"/>
      <c r="D28" s="158"/>
      <c r="E28" s="55"/>
      <c r="F28" s="55"/>
      <c r="G28" s="55">
        <f t="shared" si="0"/>
        <v>0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7"/>
      <c r="AL28" s="160">
        <f>IFERROR(G29/G28,0)</f>
        <v>0</v>
      </c>
      <c r="AM28" s="32"/>
    </row>
    <row r="29" spans="2:39" ht="30" hidden="1" customHeight="1" thickBot="1" x14ac:dyDescent="0.3">
      <c r="B29" s="157"/>
      <c r="C29" s="159"/>
      <c r="D29" s="159"/>
      <c r="E29" s="58"/>
      <c r="F29" s="58"/>
      <c r="G29" s="59">
        <f t="shared" si="0"/>
        <v>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  <c r="AL29" s="161"/>
      <c r="AM29" s="32"/>
    </row>
    <row r="30" spans="2:39" ht="30" hidden="1" customHeight="1" x14ac:dyDescent="0.25">
      <c r="B30" s="156">
        <v>13</v>
      </c>
      <c r="C30" s="158"/>
      <c r="D30" s="158"/>
      <c r="E30" s="55"/>
      <c r="F30" s="55"/>
      <c r="G30" s="55">
        <f t="shared" si="0"/>
        <v>0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7"/>
      <c r="AL30" s="160">
        <f>IFERROR(G31/G30,0)</f>
        <v>0</v>
      </c>
      <c r="AM30" s="32"/>
    </row>
    <row r="31" spans="2:39" ht="30" hidden="1" customHeight="1" thickBot="1" x14ac:dyDescent="0.3">
      <c r="B31" s="157"/>
      <c r="C31" s="159"/>
      <c r="D31" s="159"/>
      <c r="E31" s="58"/>
      <c r="F31" s="58"/>
      <c r="G31" s="59">
        <f t="shared" si="0"/>
        <v>0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1"/>
      <c r="AL31" s="161"/>
      <c r="AM31" s="32"/>
    </row>
    <row r="32" spans="2:39" ht="6.75" customHeight="1" thickBot="1" x14ac:dyDescent="0.3"/>
    <row r="33" spans="2:38" ht="21" x14ac:dyDescent="0.25">
      <c r="B33" s="67" t="s">
        <v>38</v>
      </c>
      <c r="C33" s="68"/>
      <c r="D33" s="68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70"/>
    </row>
    <row r="34" spans="2:38" ht="15" customHeight="1" x14ac:dyDescent="0.25"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5"/>
    </row>
    <row r="35" spans="2:38" x14ac:dyDescent="0.25">
      <c r="B35" s="153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76"/>
      <c r="AL35" s="71"/>
    </row>
    <row r="36" spans="2:38" ht="15" customHeight="1" x14ac:dyDescent="0.25">
      <c r="B36" s="153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5"/>
    </row>
    <row r="37" spans="2:38" ht="15.75" thickBot="1" x14ac:dyDescent="0.3"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4"/>
    </row>
  </sheetData>
  <mergeCells count="60">
    <mergeCell ref="B2:G2"/>
    <mergeCell ref="H4:K4"/>
    <mergeCell ref="L4:O4"/>
    <mergeCell ref="P4:S4"/>
    <mergeCell ref="T4:W4"/>
    <mergeCell ref="B6:B7"/>
    <mergeCell ref="C6:C7"/>
    <mergeCell ref="D6:D7"/>
    <mergeCell ref="AL6:AL7"/>
    <mergeCell ref="B8:B9"/>
    <mergeCell ref="C8:C9"/>
    <mergeCell ref="D8:D9"/>
    <mergeCell ref="AL8:AL9"/>
    <mergeCell ref="B10:B11"/>
    <mergeCell ref="C10:C11"/>
    <mergeCell ref="D10:D11"/>
    <mergeCell ref="AL10:AL11"/>
    <mergeCell ref="B12:B13"/>
    <mergeCell ref="C12:C13"/>
    <mergeCell ref="D12:D13"/>
    <mergeCell ref="AL12:AL13"/>
    <mergeCell ref="B14:B15"/>
    <mergeCell ref="C14:C15"/>
    <mergeCell ref="D14:D15"/>
    <mergeCell ref="AL14:AL15"/>
    <mergeCell ref="B16:B17"/>
    <mergeCell ref="C16:C17"/>
    <mergeCell ref="D16:D17"/>
    <mergeCell ref="AL16:AL17"/>
    <mergeCell ref="B18:B19"/>
    <mergeCell ref="C18:C19"/>
    <mergeCell ref="D18:D19"/>
    <mergeCell ref="AL18:AL19"/>
    <mergeCell ref="B20:B21"/>
    <mergeCell ref="C20:C21"/>
    <mergeCell ref="D20:D21"/>
    <mergeCell ref="AL20:AL21"/>
    <mergeCell ref="B22:B23"/>
    <mergeCell ref="C22:C23"/>
    <mergeCell ref="D22:D23"/>
    <mergeCell ref="AL22:AL23"/>
    <mergeCell ref="B24:B25"/>
    <mergeCell ref="C24:C25"/>
    <mergeCell ref="D24:D25"/>
    <mergeCell ref="AL24:AL25"/>
    <mergeCell ref="B36:AL36"/>
    <mergeCell ref="B35:AJ35"/>
    <mergeCell ref="B26:B27"/>
    <mergeCell ref="C26:C27"/>
    <mergeCell ref="D26:D27"/>
    <mergeCell ref="AL26:AL27"/>
    <mergeCell ref="B28:B29"/>
    <mergeCell ref="C28:C29"/>
    <mergeCell ref="D28:D29"/>
    <mergeCell ref="AL28:AL29"/>
    <mergeCell ref="B30:B31"/>
    <mergeCell ref="C30:C31"/>
    <mergeCell ref="D30:D31"/>
    <mergeCell ref="AL30:AL31"/>
    <mergeCell ref="B34:AL34"/>
  </mergeCells>
  <conditionalFormatting sqref="H16:O16">
    <cfRule type="expression" dxfId="5" priority="1">
      <formula>AND(H$5&gt;=$E16,H$5&lt;=$F16)</formula>
    </cfRule>
  </conditionalFormatting>
  <conditionalFormatting sqref="H6:AK6 H8:AK8 H10:AK10 H12:AK12 H14:AK14 H18:AK18 H20:AK20 H22:AK22 H24:AK24 H26:AK26 H28:AK28 H30:AK30">
    <cfRule type="expression" dxfId="4" priority="6">
      <formula>AND(H$5&gt;=$E6,H$5&lt;=$F6)</formula>
    </cfRule>
  </conditionalFormatting>
  <conditionalFormatting sqref="H7:AK7 H9:AK9 H11:AK11 H13:AK13 H15:AK15 H17:AK17 H19:AK19 H21:AK21 H23:AK23 H25:AK25 H27:AK27 H29:AK29 H31:AK31 P16:AK16">
    <cfRule type="expression" dxfId="3" priority="5">
      <formula>AND(H$5&gt;=$E7,H$5&lt;=$F7)</formula>
    </cfRule>
  </conditionalFormatting>
  <conditionalFormatting sqref="AL6:AL31">
    <cfRule type="cellIs" dxfId="2" priority="2" operator="equal">
      <formula>0</formula>
    </cfRule>
    <cfRule type="cellIs" dxfId="1" priority="3" operator="between">
      <formula>0.01</formula>
      <formula>0.99</formula>
    </cfRule>
    <cfRule type="cellIs" dxfId="0" priority="4" operator="greaterThanOrEqual">
      <formula>1</formula>
    </cfRule>
  </conditionalFormatting>
  <pageMargins left="0.7" right="0.7" top="0.75" bottom="0.75" header="0.3" footer="0.3"/>
  <pageSetup scale="51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ACF18-45DD-4841-B0F1-48ADED8486C7}">
  <dimension ref="A1"/>
  <sheetViews>
    <sheetView showGridLines="0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7DBF2-D9C9-4699-BE5C-6E091CA00BD2}">
  <dimension ref="B1:H26"/>
  <sheetViews>
    <sheetView showGridLines="0" zoomScaleNormal="100" workbookViewId="0"/>
  </sheetViews>
  <sheetFormatPr baseColWidth="10" defaultRowHeight="15" x14ac:dyDescent="0.25"/>
  <cols>
    <col min="1" max="1" width="3" customWidth="1"/>
    <col min="2" max="2" width="40.42578125" customWidth="1"/>
    <col min="3" max="3" width="26" customWidth="1"/>
    <col min="4" max="4" width="12.140625" customWidth="1"/>
    <col min="5" max="5" width="12.42578125" customWidth="1"/>
    <col min="6" max="6" width="11.42578125" customWidth="1"/>
    <col min="7" max="7" width="3.42578125" customWidth="1"/>
    <col min="8" max="8" width="57.42578125" customWidth="1"/>
  </cols>
  <sheetData>
    <row r="1" spans="2:8" ht="15.75" thickBot="1" x14ac:dyDescent="0.3"/>
    <row r="2" spans="2:8" ht="19.5" customHeight="1" thickBot="1" x14ac:dyDescent="0.3">
      <c r="B2" s="187" t="s">
        <v>31</v>
      </c>
      <c r="C2" s="188"/>
      <c r="D2" s="188"/>
      <c r="E2" s="188"/>
      <c r="F2" s="189"/>
      <c r="H2" s="97" t="s">
        <v>37</v>
      </c>
    </row>
    <row r="4" spans="2:8" ht="32.25" customHeight="1" x14ac:dyDescent="0.25">
      <c r="B4" s="93" t="s">
        <v>35</v>
      </c>
      <c r="C4" s="93" t="s">
        <v>36</v>
      </c>
      <c r="D4" s="93" t="s">
        <v>32</v>
      </c>
      <c r="E4" s="93" t="s">
        <v>33</v>
      </c>
      <c r="F4" s="95" t="s">
        <v>34</v>
      </c>
      <c r="H4" s="96" t="s">
        <v>35</v>
      </c>
    </row>
    <row r="5" spans="2:8" ht="20.25" customHeight="1" x14ac:dyDescent="0.25">
      <c r="B5" s="92"/>
      <c r="C5" s="92"/>
      <c r="D5" s="92"/>
      <c r="E5" s="92"/>
      <c r="F5" s="94">
        <f>IFERROR((D5-E5)/D5,0)</f>
        <v>0</v>
      </c>
      <c r="H5" s="190"/>
    </row>
    <row r="6" spans="2:8" ht="20.25" customHeight="1" x14ac:dyDescent="0.25">
      <c r="B6" s="92"/>
      <c r="C6" s="92"/>
      <c r="D6" s="92"/>
      <c r="E6" s="92"/>
      <c r="F6" s="94">
        <f t="shared" ref="F6:F25" si="0">IFERROR((D6-E6)/D6,0)</f>
        <v>0</v>
      </c>
      <c r="H6" s="191"/>
    </row>
    <row r="7" spans="2:8" ht="20.25" customHeight="1" x14ac:dyDescent="0.25">
      <c r="B7" s="92"/>
      <c r="C7" s="92"/>
      <c r="D7" s="92"/>
      <c r="E7" s="92"/>
      <c r="F7" s="94">
        <f t="shared" si="0"/>
        <v>0</v>
      </c>
      <c r="H7" s="191"/>
    </row>
    <row r="8" spans="2:8" ht="20.25" customHeight="1" x14ac:dyDescent="0.25">
      <c r="B8" s="92"/>
      <c r="C8" s="92"/>
      <c r="D8" s="92"/>
      <c r="E8" s="92"/>
      <c r="F8" s="94">
        <f t="shared" si="0"/>
        <v>0</v>
      </c>
      <c r="H8" s="191"/>
    </row>
    <row r="9" spans="2:8" ht="20.25" customHeight="1" x14ac:dyDescent="0.25">
      <c r="B9" s="92"/>
      <c r="C9" s="92"/>
      <c r="D9" s="92"/>
      <c r="E9" s="92"/>
      <c r="F9" s="94">
        <f t="shared" si="0"/>
        <v>0</v>
      </c>
      <c r="H9" s="191"/>
    </row>
    <row r="10" spans="2:8" ht="20.25" customHeight="1" x14ac:dyDescent="0.25">
      <c r="B10" s="92"/>
      <c r="C10" s="92"/>
      <c r="D10" s="92"/>
      <c r="E10" s="92"/>
      <c r="F10" s="94">
        <f t="shared" si="0"/>
        <v>0</v>
      </c>
      <c r="H10" s="191"/>
    </row>
    <row r="11" spans="2:8" ht="20.25" customHeight="1" x14ac:dyDescent="0.25">
      <c r="B11" s="92"/>
      <c r="C11" s="92"/>
      <c r="D11" s="92"/>
      <c r="E11" s="92"/>
      <c r="F11" s="94">
        <f t="shared" si="0"/>
        <v>0</v>
      </c>
      <c r="H11" s="191"/>
    </row>
    <row r="12" spans="2:8" ht="20.25" customHeight="1" x14ac:dyDescent="0.25">
      <c r="B12" s="92"/>
      <c r="C12" s="92"/>
      <c r="D12" s="92"/>
      <c r="E12" s="92"/>
      <c r="F12" s="94">
        <f t="shared" si="0"/>
        <v>0</v>
      </c>
      <c r="H12" s="191"/>
    </row>
    <row r="13" spans="2:8" ht="20.25" customHeight="1" x14ac:dyDescent="0.25">
      <c r="B13" s="92"/>
      <c r="C13" s="92"/>
      <c r="D13" s="92"/>
      <c r="E13" s="92"/>
      <c r="F13" s="94">
        <f t="shared" si="0"/>
        <v>0</v>
      </c>
      <c r="H13" s="191"/>
    </row>
    <row r="14" spans="2:8" ht="20.25" customHeight="1" x14ac:dyDescent="0.25">
      <c r="B14" s="92"/>
      <c r="C14" s="92"/>
      <c r="D14" s="92"/>
      <c r="E14" s="92"/>
      <c r="F14" s="94">
        <f t="shared" si="0"/>
        <v>0</v>
      </c>
      <c r="H14" s="191"/>
    </row>
    <row r="15" spans="2:8" ht="20.25" customHeight="1" x14ac:dyDescent="0.25">
      <c r="B15" s="92"/>
      <c r="C15" s="92"/>
      <c r="D15" s="92"/>
      <c r="E15" s="92"/>
      <c r="F15" s="94">
        <f t="shared" si="0"/>
        <v>0</v>
      </c>
      <c r="H15" s="191"/>
    </row>
    <row r="16" spans="2:8" ht="20.25" customHeight="1" x14ac:dyDescent="0.25">
      <c r="B16" s="92"/>
      <c r="C16" s="92"/>
      <c r="D16" s="92"/>
      <c r="E16" s="92"/>
      <c r="F16" s="94">
        <f t="shared" si="0"/>
        <v>0</v>
      </c>
      <c r="H16" s="191"/>
    </row>
    <row r="17" spans="2:8" ht="20.25" customHeight="1" x14ac:dyDescent="0.25">
      <c r="B17" s="92"/>
      <c r="C17" s="92"/>
      <c r="D17" s="92"/>
      <c r="E17" s="92"/>
      <c r="F17" s="94">
        <f t="shared" si="0"/>
        <v>0</v>
      </c>
      <c r="H17" s="191"/>
    </row>
    <row r="18" spans="2:8" ht="20.25" customHeight="1" x14ac:dyDescent="0.25">
      <c r="B18" s="92"/>
      <c r="C18" s="92"/>
      <c r="D18" s="92"/>
      <c r="E18" s="92"/>
      <c r="F18" s="94">
        <f t="shared" si="0"/>
        <v>0</v>
      </c>
      <c r="H18" s="191"/>
    </row>
    <row r="19" spans="2:8" ht="20.25" customHeight="1" x14ac:dyDescent="0.25">
      <c r="B19" s="92"/>
      <c r="C19" s="92"/>
      <c r="D19" s="92"/>
      <c r="E19" s="92"/>
      <c r="F19" s="94">
        <f t="shared" si="0"/>
        <v>0</v>
      </c>
      <c r="H19" s="191"/>
    </row>
    <row r="20" spans="2:8" ht="20.25" customHeight="1" x14ac:dyDescent="0.25">
      <c r="B20" s="92"/>
      <c r="C20" s="92"/>
      <c r="D20" s="92"/>
      <c r="E20" s="92"/>
      <c r="F20" s="94">
        <f t="shared" si="0"/>
        <v>0</v>
      </c>
      <c r="H20" s="191"/>
    </row>
    <row r="21" spans="2:8" ht="20.25" customHeight="1" x14ac:dyDescent="0.25">
      <c r="B21" s="92"/>
      <c r="C21" s="92"/>
      <c r="D21" s="92"/>
      <c r="E21" s="92"/>
      <c r="F21" s="94">
        <f t="shared" si="0"/>
        <v>0</v>
      </c>
      <c r="H21" s="191"/>
    </row>
    <row r="22" spans="2:8" ht="20.25" customHeight="1" x14ac:dyDescent="0.25">
      <c r="B22" s="92"/>
      <c r="C22" s="92"/>
      <c r="D22" s="92"/>
      <c r="E22" s="92"/>
      <c r="F22" s="94">
        <f t="shared" si="0"/>
        <v>0</v>
      </c>
      <c r="H22" s="191"/>
    </row>
    <row r="23" spans="2:8" ht="20.25" customHeight="1" x14ac:dyDescent="0.25">
      <c r="B23" s="92"/>
      <c r="C23" s="92"/>
      <c r="D23" s="92"/>
      <c r="E23" s="92"/>
      <c r="F23" s="94">
        <f t="shared" si="0"/>
        <v>0</v>
      </c>
      <c r="H23" s="191"/>
    </row>
    <row r="24" spans="2:8" ht="20.25" customHeight="1" x14ac:dyDescent="0.25">
      <c r="B24" s="92"/>
      <c r="C24" s="92"/>
      <c r="D24" s="92"/>
      <c r="E24" s="92"/>
      <c r="F24" s="94">
        <f t="shared" si="0"/>
        <v>0</v>
      </c>
      <c r="H24" s="191"/>
    </row>
    <row r="25" spans="2:8" ht="20.25" customHeight="1" x14ac:dyDescent="0.25">
      <c r="B25" s="92"/>
      <c r="C25" s="92"/>
      <c r="D25" s="92"/>
      <c r="E25" s="92"/>
      <c r="F25" s="94">
        <f t="shared" si="0"/>
        <v>0</v>
      </c>
      <c r="H25" s="192"/>
    </row>
    <row r="26" spans="2:8" ht="20.25" customHeight="1" x14ac:dyDescent="0.25"/>
  </sheetData>
  <mergeCells count="2">
    <mergeCell ref="B2:F2"/>
    <mergeCell ref="H5:H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Paso 01 Equipo Kaizen Nombre</vt:lpstr>
      <vt:lpstr>Paso 02 Definir el problema</vt:lpstr>
      <vt:lpstr>Paso 03 Situación actual</vt:lpstr>
      <vt:lpstr>Paso 04 Definición de la meta</vt:lpstr>
      <vt:lpstr>Paso 05 Indicadores de Proceso</vt:lpstr>
      <vt:lpstr>Paso 06 Método cinco porque</vt:lpstr>
      <vt:lpstr>Paso 07 Plan de acción</vt:lpstr>
      <vt:lpstr>Paso 08 Implement. acciones</vt:lpstr>
      <vt:lpstr>Paso 09 Resultados y Aprendizaj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 Martínez</dc:creator>
  <cp:lastModifiedBy>Yornandy Martínez</cp:lastModifiedBy>
  <dcterms:created xsi:type="dcterms:W3CDTF">2022-09-20T12:50:53Z</dcterms:created>
  <dcterms:modified xsi:type="dcterms:W3CDTF">2023-04-11T16:55:40Z</dcterms:modified>
</cp:coreProperties>
</file>