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Dropbox\01 Catedra\02 Clases\006-S-Estadística\Clase 04 U4 ✔\"/>
    </mc:Choice>
  </mc:AlternateContent>
  <xr:revisionPtr revIDLastSave="0" documentId="13_ncr:1_{9791B022-CDBE-4CF4-AA13-70B727B6CE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1" l="1"/>
  <c r="M15" i="1"/>
  <c r="M13" i="1"/>
  <c r="N7" i="1"/>
  <c r="N6" i="1"/>
  <c r="N5" i="1"/>
  <c r="I10" i="1" l="1"/>
  <c r="I9" i="1"/>
  <c r="I8" i="1"/>
  <c r="I7" i="1"/>
  <c r="I6" i="1"/>
  <c r="I5" i="1"/>
  <c r="M7" i="1" l="1"/>
  <c r="M6" i="1"/>
  <c r="M5" i="1"/>
  <c r="N8" i="1" l="1"/>
  <c r="O5" i="1" s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M14" i="1"/>
  <c r="N13" i="1" l="1"/>
  <c r="O7" i="1"/>
  <c r="O6" i="1"/>
  <c r="O8" i="1" l="1"/>
  <c r="O13" i="1"/>
  <c r="N14" i="1"/>
</calcChain>
</file>

<file path=xl/sharedStrings.xml><?xml version="1.0" encoding="utf-8"?>
<sst xmlns="http://schemas.openxmlformats.org/spreadsheetml/2006/main" count="30" uniqueCount="27">
  <si>
    <t>ID</t>
  </si>
  <si>
    <t>DI Nominal</t>
  </si>
  <si>
    <t>Med.</t>
  </si>
  <si>
    <t>LS</t>
  </si>
  <si>
    <t>DI</t>
  </si>
  <si>
    <t>LI</t>
  </si>
  <si>
    <r>
      <rPr>
        <b/>
        <sz val="9"/>
        <color theme="1"/>
        <rFont val="Arial"/>
        <family val="2"/>
      </rPr>
      <t>LS</t>
    </r>
    <r>
      <rPr>
        <sz val="9"/>
        <color theme="1"/>
        <rFont val="Arial"/>
        <family val="2"/>
      </rPr>
      <t xml:space="preserve"> Tolerancia</t>
    </r>
  </si>
  <si>
    <r>
      <rPr>
        <b/>
        <sz val="9"/>
        <color theme="1"/>
        <rFont val="Arial"/>
        <family val="2"/>
      </rPr>
      <t>DI</t>
    </r>
    <r>
      <rPr>
        <sz val="9"/>
        <color theme="1"/>
        <rFont val="Arial"/>
        <family val="2"/>
      </rPr>
      <t xml:space="preserve"> Nominal</t>
    </r>
  </si>
  <si>
    <r>
      <rPr>
        <b/>
        <sz val="9"/>
        <color theme="1"/>
        <rFont val="Arial"/>
        <family val="2"/>
      </rPr>
      <t>LI</t>
    </r>
    <r>
      <rPr>
        <sz val="9"/>
        <color theme="1"/>
        <rFont val="Arial"/>
        <family val="2"/>
      </rPr>
      <t xml:space="preserve"> Tolerancia</t>
    </r>
  </si>
  <si>
    <t>=</t>
  </si>
  <si>
    <t>&gt;</t>
  </si>
  <si>
    <t>&lt;</t>
  </si>
  <si>
    <t>Total</t>
  </si>
  <si>
    <t>Calculo descriptivo</t>
  </si>
  <si>
    <t>Moda</t>
  </si>
  <si>
    <t>Análisis participativo</t>
  </si>
  <si>
    <t>Si Tolerancia</t>
  </si>
  <si>
    <t>No Tolerancia</t>
  </si>
  <si>
    <t>Desv Están</t>
  </si>
  <si>
    <t>CONTROL DE VARIABILIDAD DEL PROCESO</t>
  </si>
  <si>
    <t>Parámetros Iniciales mm</t>
  </si>
  <si>
    <t>Media</t>
  </si>
  <si>
    <t>Frecuencia</t>
  </si>
  <si>
    <t>Tabla de control en milímetros</t>
  </si>
  <si>
    <t>Máximo</t>
  </si>
  <si>
    <t>Mínimo</t>
  </si>
  <si>
    <t>NIVEL DE ACEPTACIÓN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</si>
</sst>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33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1" fillId="0" borderId="1" xfId="0" applyNumberFormat="1" applyFont="1" applyBorder="1"/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2" fillId="7" borderId="1" xfId="0" applyFont="1" applyFill="1" applyBorder="1" applyAlignment="1">
      <alignment horizontal="center"/>
    </xf>
    <xf numFmtId="0" fontId="1" fillId="7" borderId="1" xfId="0" applyFont="1" applyFill="1" applyBorder="1"/>
    <xf numFmtId="164" fontId="3" fillId="3" borderId="1" xfId="0" applyNumberFormat="1" applyFont="1" applyFill="1" applyBorder="1"/>
    <xf numFmtId="0" fontId="6" fillId="0" borderId="1" xfId="0" applyFont="1" applyBorder="1"/>
    <xf numFmtId="0" fontId="7" fillId="0" borderId="0" xfId="0" applyFont="1"/>
    <xf numFmtId="0" fontId="8" fillId="6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6" fillId="4" borderId="1" xfId="0" applyFont="1" applyFill="1" applyBorder="1"/>
    <xf numFmtId="9" fontId="6" fillId="4" borderId="1" xfId="0" applyNumberFormat="1" applyFont="1" applyFill="1" applyBorder="1"/>
    <xf numFmtId="0" fontId="1" fillId="0" borderId="2" xfId="0" applyFont="1" applyBorder="1"/>
    <xf numFmtId="0" fontId="1" fillId="0" borderId="3" xfId="0" applyFont="1" applyBorder="1"/>
    <xf numFmtId="9" fontId="3" fillId="10" borderId="1" xfId="1" applyNumberFormat="1" applyFont="1" applyFill="1" applyBorder="1"/>
    <xf numFmtId="9" fontId="3" fillId="3" borderId="1" xfId="1" applyNumberFormat="1" applyFont="1" applyFill="1" applyBorder="1"/>
    <xf numFmtId="9" fontId="1" fillId="0" borderId="2" xfId="1" applyNumberFormat="1" applyFont="1" applyBorder="1"/>
    <xf numFmtId="9" fontId="6" fillId="4" borderId="2" xfId="0" applyNumberFormat="1" applyFont="1" applyFill="1" applyBorder="1"/>
    <xf numFmtId="0" fontId="7" fillId="0" borderId="8" xfId="0" applyFont="1" applyBorder="1"/>
    <xf numFmtId="0" fontId="0" fillId="12" borderId="5" xfId="0" applyFill="1" applyBorder="1" applyAlignment="1">
      <alignment horizontal="left" vertical="top" wrapText="1"/>
    </xf>
    <xf numFmtId="0" fontId="0" fillId="12" borderId="6" xfId="0" applyFill="1" applyBorder="1" applyAlignment="1">
      <alignment horizontal="left" vertical="top" wrapText="1"/>
    </xf>
    <xf numFmtId="0" fontId="0" fillId="12" borderId="7" xfId="0" applyFill="1" applyBorder="1" applyAlignment="1">
      <alignment horizontal="left" vertical="top" wrapText="1"/>
    </xf>
    <xf numFmtId="0" fontId="0" fillId="12" borderId="8" xfId="0" applyFill="1" applyBorder="1" applyAlignment="1">
      <alignment horizontal="left" vertical="top" wrapText="1"/>
    </xf>
    <xf numFmtId="0" fontId="0" fillId="12" borderId="0" xfId="0" applyFill="1" applyBorder="1" applyAlignment="1">
      <alignment horizontal="left" vertical="top" wrapText="1"/>
    </xf>
    <xf numFmtId="0" fontId="0" fillId="12" borderId="9" xfId="0" applyFill="1" applyBorder="1" applyAlignment="1">
      <alignment horizontal="left" vertical="top" wrapText="1"/>
    </xf>
    <xf numFmtId="0" fontId="0" fillId="12" borderId="10" xfId="0" applyFill="1" applyBorder="1" applyAlignment="1">
      <alignment horizontal="left" vertical="top" wrapText="1"/>
    </xf>
    <xf numFmtId="0" fontId="0" fillId="12" borderId="4" xfId="0" applyFill="1" applyBorder="1" applyAlignment="1">
      <alignment horizontal="left" vertical="top" wrapText="1"/>
    </xf>
    <xf numFmtId="0" fontId="0" fillId="12" borderId="11" xfId="0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9" fontId="8" fillId="6" borderId="5" xfId="0" applyNumberFormat="1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6666"/>
      <color rgb="FF00FF00"/>
      <color rgb="FFFF6600"/>
      <color rgb="FFFF66CC"/>
      <color rgb="FFFF0000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Med.</c:v>
                </c:pt>
              </c:strCache>
            </c:strRef>
          </c:tx>
          <c:spPr>
            <a:ln w="19050" cap="rnd">
              <a:solidFill>
                <a:srgbClr val="FF66CC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Hoja1!$C$6:$C$94</c:f>
              <c:numCache>
                <c:formatCode>0.0</c:formatCode>
                <c:ptCount val="89"/>
                <c:pt idx="0">
                  <c:v>72.5</c:v>
                </c:pt>
                <c:pt idx="1">
                  <c:v>71.3</c:v>
                </c:pt>
                <c:pt idx="2">
                  <c:v>70.599999999999994</c:v>
                </c:pt>
                <c:pt idx="3">
                  <c:v>73.8</c:v>
                </c:pt>
                <c:pt idx="4">
                  <c:v>72.099999999999994</c:v>
                </c:pt>
                <c:pt idx="5">
                  <c:v>75.599999999999994</c:v>
                </c:pt>
                <c:pt idx="6">
                  <c:v>71.5</c:v>
                </c:pt>
                <c:pt idx="7">
                  <c:v>74.599999999999994</c:v>
                </c:pt>
                <c:pt idx="8">
                  <c:v>74.2</c:v>
                </c:pt>
                <c:pt idx="9">
                  <c:v>70.599999999999994</c:v>
                </c:pt>
                <c:pt idx="10">
                  <c:v>71.099999999999994</c:v>
                </c:pt>
                <c:pt idx="11">
                  <c:v>74.2</c:v>
                </c:pt>
                <c:pt idx="12">
                  <c:v>72.8</c:v>
                </c:pt>
                <c:pt idx="13">
                  <c:v>72.5</c:v>
                </c:pt>
                <c:pt idx="14">
                  <c:v>70.3</c:v>
                </c:pt>
                <c:pt idx="15">
                  <c:v>70.599999999999994</c:v>
                </c:pt>
                <c:pt idx="16">
                  <c:v>74.3</c:v>
                </c:pt>
                <c:pt idx="17">
                  <c:v>73.599999999999994</c:v>
                </c:pt>
                <c:pt idx="18">
                  <c:v>70.45</c:v>
                </c:pt>
                <c:pt idx="19">
                  <c:v>71.599999999999994</c:v>
                </c:pt>
                <c:pt idx="20">
                  <c:v>74.400000000000006</c:v>
                </c:pt>
                <c:pt idx="21">
                  <c:v>70.2</c:v>
                </c:pt>
                <c:pt idx="22">
                  <c:v>71.8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69.8</c:v>
                </c:pt>
                <c:pt idx="28">
                  <c:v>75.900000000000006</c:v>
                </c:pt>
                <c:pt idx="29">
                  <c:v>71.099999999999994</c:v>
                </c:pt>
                <c:pt idx="30">
                  <c:v>73.099999999999994</c:v>
                </c:pt>
                <c:pt idx="31">
                  <c:v>74.599999999999994</c:v>
                </c:pt>
                <c:pt idx="32">
                  <c:v>72.900000000000006</c:v>
                </c:pt>
                <c:pt idx="33">
                  <c:v>70.5</c:v>
                </c:pt>
                <c:pt idx="34">
                  <c:v>68.099999999999994</c:v>
                </c:pt>
                <c:pt idx="35">
                  <c:v>69.2</c:v>
                </c:pt>
                <c:pt idx="36">
                  <c:v>70.599999999999994</c:v>
                </c:pt>
                <c:pt idx="37">
                  <c:v>71.5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  <c:pt idx="41">
                  <c:v>70</c:v>
                </c:pt>
                <c:pt idx="42">
                  <c:v>72.3</c:v>
                </c:pt>
                <c:pt idx="43">
                  <c:v>68.3</c:v>
                </c:pt>
                <c:pt idx="44">
                  <c:v>71.2</c:v>
                </c:pt>
                <c:pt idx="45">
                  <c:v>70.3</c:v>
                </c:pt>
                <c:pt idx="46">
                  <c:v>70</c:v>
                </c:pt>
                <c:pt idx="47">
                  <c:v>72.5</c:v>
                </c:pt>
                <c:pt idx="48">
                  <c:v>73.8</c:v>
                </c:pt>
                <c:pt idx="49">
                  <c:v>68.2</c:v>
                </c:pt>
                <c:pt idx="50">
                  <c:v>70</c:v>
                </c:pt>
                <c:pt idx="51">
                  <c:v>70</c:v>
                </c:pt>
                <c:pt idx="52">
                  <c:v>70</c:v>
                </c:pt>
                <c:pt idx="53">
                  <c:v>70</c:v>
                </c:pt>
                <c:pt idx="54">
                  <c:v>74.2</c:v>
                </c:pt>
                <c:pt idx="55">
                  <c:v>70.2</c:v>
                </c:pt>
                <c:pt idx="56">
                  <c:v>68.599999999999994</c:v>
                </c:pt>
                <c:pt idx="57">
                  <c:v>71.2</c:v>
                </c:pt>
                <c:pt idx="58">
                  <c:v>74.3</c:v>
                </c:pt>
                <c:pt idx="59">
                  <c:v>73.599999999999994</c:v>
                </c:pt>
                <c:pt idx="60">
                  <c:v>71.5</c:v>
                </c:pt>
                <c:pt idx="61">
                  <c:v>68.2</c:v>
                </c:pt>
                <c:pt idx="62">
                  <c:v>72</c:v>
                </c:pt>
                <c:pt idx="63">
                  <c:v>73.2</c:v>
                </c:pt>
                <c:pt idx="64">
                  <c:v>74</c:v>
                </c:pt>
                <c:pt idx="65">
                  <c:v>74.2</c:v>
                </c:pt>
                <c:pt idx="66">
                  <c:v>70</c:v>
                </c:pt>
                <c:pt idx="67">
                  <c:v>70</c:v>
                </c:pt>
                <c:pt idx="68">
                  <c:v>70</c:v>
                </c:pt>
                <c:pt idx="69">
                  <c:v>70</c:v>
                </c:pt>
                <c:pt idx="70">
                  <c:v>70</c:v>
                </c:pt>
                <c:pt idx="71">
                  <c:v>74.900000000000006</c:v>
                </c:pt>
                <c:pt idx="72">
                  <c:v>75</c:v>
                </c:pt>
                <c:pt idx="73">
                  <c:v>68.400000000000006</c:v>
                </c:pt>
                <c:pt idx="74">
                  <c:v>69.2</c:v>
                </c:pt>
                <c:pt idx="75">
                  <c:v>70</c:v>
                </c:pt>
                <c:pt idx="76">
                  <c:v>70</c:v>
                </c:pt>
                <c:pt idx="77">
                  <c:v>70</c:v>
                </c:pt>
                <c:pt idx="78">
                  <c:v>70</c:v>
                </c:pt>
                <c:pt idx="79">
                  <c:v>69.099999999999994</c:v>
                </c:pt>
                <c:pt idx="80">
                  <c:v>74.2</c:v>
                </c:pt>
                <c:pt idx="81">
                  <c:v>70</c:v>
                </c:pt>
                <c:pt idx="82">
                  <c:v>70.3</c:v>
                </c:pt>
                <c:pt idx="83">
                  <c:v>70.5</c:v>
                </c:pt>
                <c:pt idx="84">
                  <c:v>74.599999999999994</c:v>
                </c:pt>
                <c:pt idx="85">
                  <c:v>75.2</c:v>
                </c:pt>
                <c:pt idx="86">
                  <c:v>71</c:v>
                </c:pt>
                <c:pt idx="87">
                  <c:v>72</c:v>
                </c:pt>
                <c:pt idx="88">
                  <c:v>69.400000000000006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49-4C6D-BCF9-E4B293EDE135}"/>
            </c:ext>
          </c:extLst>
        </c:ser>
        <c:ser>
          <c:idx val="1"/>
          <c:order val="1"/>
          <c:tx>
            <c:strRef>
              <c:f>Hoja1!$D$5</c:f>
              <c:strCache>
                <c:ptCount val="1"/>
                <c:pt idx="0">
                  <c:v>LS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Hoja1!$D$6:$D$94</c:f>
              <c:numCache>
                <c:formatCode>0.0</c:formatCode>
                <c:ptCount val="89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  <c:pt idx="18">
                  <c:v>73</c:v>
                </c:pt>
                <c:pt idx="19">
                  <c:v>73</c:v>
                </c:pt>
                <c:pt idx="20">
                  <c:v>73</c:v>
                </c:pt>
                <c:pt idx="21">
                  <c:v>73</c:v>
                </c:pt>
                <c:pt idx="22">
                  <c:v>73</c:v>
                </c:pt>
                <c:pt idx="23">
                  <c:v>73</c:v>
                </c:pt>
                <c:pt idx="24">
                  <c:v>73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73</c:v>
                </c:pt>
                <c:pt idx="30">
                  <c:v>73</c:v>
                </c:pt>
                <c:pt idx="31">
                  <c:v>73</c:v>
                </c:pt>
                <c:pt idx="32">
                  <c:v>73</c:v>
                </c:pt>
                <c:pt idx="33">
                  <c:v>73</c:v>
                </c:pt>
                <c:pt idx="34">
                  <c:v>73</c:v>
                </c:pt>
                <c:pt idx="35">
                  <c:v>73</c:v>
                </c:pt>
                <c:pt idx="36">
                  <c:v>73</c:v>
                </c:pt>
                <c:pt idx="37">
                  <c:v>73</c:v>
                </c:pt>
                <c:pt idx="38">
                  <c:v>73</c:v>
                </c:pt>
                <c:pt idx="39">
                  <c:v>73</c:v>
                </c:pt>
                <c:pt idx="40">
                  <c:v>73</c:v>
                </c:pt>
                <c:pt idx="41">
                  <c:v>73</c:v>
                </c:pt>
                <c:pt idx="42">
                  <c:v>73</c:v>
                </c:pt>
                <c:pt idx="43">
                  <c:v>73</c:v>
                </c:pt>
                <c:pt idx="44">
                  <c:v>73</c:v>
                </c:pt>
                <c:pt idx="45">
                  <c:v>73</c:v>
                </c:pt>
                <c:pt idx="46">
                  <c:v>73</c:v>
                </c:pt>
                <c:pt idx="47">
                  <c:v>73</c:v>
                </c:pt>
                <c:pt idx="48">
                  <c:v>73</c:v>
                </c:pt>
                <c:pt idx="49">
                  <c:v>73</c:v>
                </c:pt>
                <c:pt idx="50">
                  <c:v>73</c:v>
                </c:pt>
                <c:pt idx="51">
                  <c:v>73</c:v>
                </c:pt>
                <c:pt idx="52">
                  <c:v>73</c:v>
                </c:pt>
                <c:pt idx="53">
                  <c:v>73</c:v>
                </c:pt>
                <c:pt idx="54">
                  <c:v>73</c:v>
                </c:pt>
                <c:pt idx="55">
                  <c:v>73</c:v>
                </c:pt>
                <c:pt idx="56">
                  <c:v>73</c:v>
                </c:pt>
                <c:pt idx="57">
                  <c:v>73</c:v>
                </c:pt>
                <c:pt idx="58">
                  <c:v>73</c:v>
                </c:pt>
                <c:pt idx="59">
                  <c:v>73</c:v>
                </c:pt>
                <c:pt idx="60">
                  <c:v>73</c:v>
                </c:pt>
                <c:pt idx="61">
                  <c:v>73</c:v>
                </c:pt>
                <c:pt idx="62">
                  <c:v>73</c:v>
                </c:pt>
                <c:pt idx="63">
                  <c:v>73</c:v>
                </c:pt>
                <c:pt idx="64">
                  <c:v>73</c:v>
                </c:pt>
                <c:pt idx="65">
                  <c:v>73</c:v>
                </c:pt>
                <c:pt idx="66">
                  <c:v>73</c:v>
                </c:pt>
                <c:pt idx="67">
                  <c:v>73</c:v>
                </c:pt>
                <c:pt idx="68">
                  <c:v>73</c:v>
                </c:pt>
                <c:pt idx="69">
                  <c:v>73</c:v>
                </c:pt>
                <c:pt idx="70">
                  <c:v>73</c:v>
                </c:pt>
                <c:pt idx="71">
                  <c:v>73</c:v>
                </c:pt>
                <c:pt idx="72">
                  <c:v>73</c:v>
                </c:pt>
                <c:pt idx="73">
                  <c:v>73</c:v>
                </c:pt>
                <c:pt idx="74">
                  <c:v>73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</c:v>
                </c:pt>
                <c:pt idx="83">
                  <c:v>73</c:v>
                </c:pt>
                <c:pt idx="84">
                  <c:v>73</c:v>
                </c:pt>
                <c:pt idx="85">
                  <c:v>73</c:v>
                </c:pt>
                <c:pt idx="86">
                  <c:v>73</c:v>
                </c:pt>
                <c:pt idx="87">
                  <c:v>73</c:v>
                </c:pt>
                <c:pt idx="88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49-4C6D-BCF9-E4B293EDE135}"/>
            </c:ext>
          </c:extLst>
        </c:ser>
        <c:ser>
          <c:idx val="2"/>
          <c:order val="2"/>
          <c:tx>
            <c:strRef>
              <c:f>Hoja1!$E$5</c:f>
              <c:strCache>
                <c:ptCount val="1"/>
                <c:pt idx="0">
                  <c:v>DI</c:v>
                </c:pt>
              </c:strCache>
            </c:strRef>
          </c:tx>
          <c:spPr>
            <a:ln w="19050" cap="rnd">
              <a:solidFill>
                <a:srgbClr val="00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Hoja1!$E$6:$E$94</c:f>
              <c:numCache>
                <c:formatCode>0.0</c:formatCode>
                <c:ptCount val="89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70</c:v>
                </c:pt>
                <c:pt idx="47">
                  <c:v>70</c:v>
                </c:pt>
                <c:pt idx="48">
                  <c:v>70</c:v>
                </c:pt>
                <c:pt idx="49">
                  <c:v>70</c:v>
                </c:pt>
                <c:pt idx="50">
                  <c:v>70</c:v>
                </c:pt>
                <c:pt idx="51">
                  <c:v>70</c:v>
                </c:pt>
                <c:pt idx="52">
                  <c:v>70</c:v>
                </c:pt>
                <c:pt idx="53">
                  <c:v>70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70</c:v>
                </c:pt>
                <c:pt idx="61">
                  <c:v>70</c:v>
                </c:pt>
                <c:pt idx="62">
                  <c:v>70</c:v>
                </c:pt>
                <c:pt idx="63">
                  <c:v>70</c:v>
                </c:pt>
                <c:pt idx="64">
                  <c:v>70</c:v>
                </c:pt>
                <c:pt idx="65">
                  <c:v>70</c:v>
                </c:pt>
                <c:pt idx="66">
                  <c:v>70</c:v>
                </c:pt>
                <c:pt idx="67">
                  <c:v>70</c:v>
                </c:pt>
                <c:pt idx="68">
                  <c:v>70</c:v>
                </c:pt>
                <c:pt idx="69">
                  <c:v>70</c:v>
                </c:pt>
                <c:pt idx="70">
                  <c:v>70</c:v>
                </c:pt>
                <c:pt idx="71">
                  <c:v>70</c:v>
                </c:pt>
                <c:pt idx="72">
                  <c:v>70</c:v>
                </c:pt>
                <c:pt idx="73">
                  <c:v>70</c:v>
                </c:pt>
                <c:pt idx="74">
                  <c:v>70</c:v>
                </c:pt>
                <c:pt idx="75">
                  <c:v>70</c:v>
                </c:pt>
                <c:pt idx="76">
                  <c:v>70</c:v>
                </c:pt>
                <c:pt idx="77">
                  <c:v>70</c:v>
                </c:pt>
                <c:pt idx="78">
                  <c:v>70</c:v>
                </c:pt>
                <c:pt idx="79">
                  <c:v>70</c:v>
                </c:pt>
                <c:pt idx="80">
                  <c:v>70</c:v>
                </c:pt>
                <c:pt idx="81">
                  <c:v>70</c:v>
                </c:pt>
                <c:pt idx="82">
                  <c:v>70</c:v>
                </c:pt>
                <c:pt idx="83">
                  <c:v>70</c:v>
                </c:pt>
                <c:pt idx="84">
                  <c:v>70</c:v>
                </c:pt>
                <c:pt idx="85">
                  <c:v>70</c:v>
                </c:pt>
                <c:pt idx="86">
                  <c:v>70</c:v>
                </c:pt>
                <c:pt idx="87">
                  <c:v>70</c:v>
                </c:pt>
                <c:pt idx="88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49-4C6D-BCF9-E4B293EDE135}"/>
            </c:ext>
          </c:extLst>
        </c:ser>
        <c:ser>
          <c:idx val="3"/>
          <c:order val="3"/>
          <c:tx>
            <c:strRef>
              <c:f>Hoja1!$F$5</c:f>
              <c:strCache>
                <c:ptCount val="1"/>
                <c:pt idx="0">
                  <c:v>LI</c:v>
                </c:pt>
              </c:strCache>
            </c:strRef>
          </c:tx>
          <c:spPr>
            <a:ln w="19050" cap="rnd">
              <a:solidFill>
                <a:srgbClr val="FF66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Hoja1!$F$6:$F$94</c:f>
              <c:numCache>
                <c:formatCode>0.0</c:formatCode>
                <c:ptCount val="89"/>
                <c:pt idx="0">
                  <c:v>69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  <c:pt idx="5">
                  <c:v>69</c:v>
                </c:pt>
                <c:pt idx="6">
                  <c:v>69</c:v>
                </c:pt>
                <c:pt idx="7">
                  <c:v>69</c:v>
                </c:pt>
                <c:pt idx="8">
                  <c:v>69</c:v>
                </c:pt>
                <c:pt idx="9">
                  <c:v>69</c:v>
                </c:pt>
                <c:pt idx="10">
                  <c:v>69</c:v>
                </c:pt>
                <c:pt idx="11">
                  <c:v>69</c:v>
                </c:pt>
                <c:pt idx="12">
                  <c:v>69</c:v>
                </c:pt>
                <c:pt idx="13">
                  <c:v>69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69</c:v>
                </c:pt>
                <c:pt idx="21">
                  <c:v>69</c:v>
                </c:pt>
                <c:pt idx="22">
                  <c:v>69</c:v>
                </c:pt>
                <c:pt idx="23">
                  <c:v>69</c:v>
                </c:pt>
                <c:pt idx="24">
                  <c:v>69</c:v>
                </c:pt>
                <c:pt idx="25">
                  <c:v>69</c:v>
                </c:pt>
                <c:pt idx="26">
                  <c:v>69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69</c:v>
                </c:pt>
                <c:pt idx="40">
                  <c:v>69</c:v>
                </c:pt>
                <c:pt idx="41">
                  <c:v>69</c:v>
                </c:pt>
                <c:pt idx="42">
                  <c:v>69</c:v>
                </c:pt>
                <c:pt idx="43">
                  <c:v>69</c:v>
                </c:pt>
                <c:pt idx="44">
                  <c:v>69</c:v>
                </c:pt>
                <c:pt idx="45">
                  <c:v>69</c:v>
                </c:pt>
                <c:pt idx="46">
                  <c:v>69</c:v>
                </c:pt>
                <c:pt idx="47">
                  <c:v>69</c:v>
                </c:pt>
                <c:pt idx="48">
                  <c:v>69</c:v>
                </c:pt>
                <c:pt idx="49">
                  <c:v>69</c:v>
                </c:pt>
                <c:pt idx="50">
                  <c:v>69</c:v>
                </c:pt>
                <c:pt idx="51">
                  <c:v>69</c:v>
                </c:pt>
                <c:pt idx="52">
                  <c:v>69</c:v>
                </c:pt>
                <c:pt idx="53">
                  <c:v>69</c:v>
                </c:pt>
                <c:pt idx="54">
                  <c:v>69</c:v>
                </c:pt>
                <c:pt idx="55">
                  <c:v>69</c:v>
                </c:pt>
                <c:pt idx="56">
                  <c:v>69</c:v>
                </c:pt>
                <c:pt idx="57">
                  <c:v>69</c:v>
                </c:pt>
                <c:pt idx="58">
                  <c:v>69</c:v>
                </c:pt>
                <c:pt idx="59">
                  <c:v>69</c:v>
                </c:pt>
                <c:pt idx="60">
                  <c:v>69</c:v>
                </c:pt>
                <c:pt idx="61">
                  <c:v>69</c:v>
                </c:pt>
                <c:pt idx="62">
                  <c:v>69</c:v>
                </c:pt>
                <c:pt idx="63">
                  <c:v>69</c:v>
                </c:pt>
                <c:pt idx="64">
                  <c:v>69</c:v>
                </c:pt>
                <c:pt idx="65">
                  <c:v>69</c:v>
                </c:pt>
                <c:pt idx="66">
                  <c:v>69</c:v>
                </c:pt>
                <c:pt idx="67">
                  <c:v>69</c:v>
                </c:pt>
                <c:pt idx="68">
                  <c:v>69</c:v>
                </c:pt>
                <c:pt idx="69">
                  <c:v>69</c:v>
                </c:pt>
                <c:pt idx="70">
                  <c:v>69</c:v>
                </c:pt>
                <c:pt idx="71">
                  <c:v>69</c:v>
                </c:pt>
                <c:pt idx="72">
                  <c:v>69</c:v>
                </c:pt>
                <c:pt idx="73">
                  <c:v>69</c:v>
                </c:pt>
                <c:pt idx="74">
                  <c:v>69</c:v>
                </c:pt>
                <c:pt idx="75">
                  <c:v>69</c:v>
                </c:pt>
                <c:pt idx="76">
                  <c:v>69</c:v>
                </c:pt>
                <c:pt idx="77">
                  <c:v>69</c:v>
                </c:pt>
                <c:pt idx="78">
                  <c:v>69</c:v>
                </c:pt>
                <c:pt idx="79">
                  <c:v>69</c:v>
                </c:pt>
                <c:pt idx="80">
                  <c:v>69</c:v>
                </c:pt>
                <c:pt idx="81">
                  <c:v>69</c:v>
                </c:pt>
                <c:pt idx="82">
                  <c:v>69</c:v>
                </c:pt>
                <c:pt idx="83">
                  <c:v>69</c:v>
                </c:pt>
                <c:pt idx="84">
                  <c:v>69</c:v>
                </c:pt>
                <c:pt idx="85">
                  <c:v>69</c:v>
                </c:pt>
                <c:pt idx="86">
                  <c:v>69</c:v>
                </c:pt>
                <c:pt idx="87">
                  <c:v>69</c:v>
                </c:pt>
                <c:pt idx="88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49-4C6D-BCF9-E4B293EDE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lt1">
                  <a:lumMod val="95000"/>
                  <a:alpha val="54000"/>
                </a:schemeClr>
              </a:solidFill>
              <a:prstDash val="dash"/>
            </a:ln>
            <a:effectLst/>
          </c:spPr>
        </c:dropLines>
        <c:smooth val="0"/>
        <c:axId val="533925064"/>
        <c:axId val="533918504"/>
      </c:lineChart>
      <c:catAx>
        <c:axId val="533925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3918504"/>
        <c:crosses val="autoZero"/>
        <c:auto val="1"/>
        <c:lblAlgn val="ctr"/>
        <c:lblOffset val="100"/>
        <c:noMultiLvlLbl val="0"/>
      </c:catAx>
      <c:valAx>
        <c:axId val="53391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39250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509061367329"/>
          <c:y val="6.1369601527081839E-2"/>
          <c:w val="0.67746781652293464"/>
          <c:h val="0.8622317664837350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0C2C-41E2-BE6F-AF95FF8EB4D4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0C2C-41E2-BE6F-AF95FF8EB4D4}"/>
              </c:ext>
            </c:extLst>
          </c:dPt>
          <c:dPt>
            <c:idx val="2"/>
            <c:bubble3D val="0"/>
            <c:spPr>
              <a:solidFill>
                <a:srgbClr val="FF66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0C2C-41E2-BE6F-AF95FF8EB4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Hoja1!$L$5:$L$7</c:f>
              <c:strCache>
                <c:ptCount val="3"/>
                <c:pt idx="0">
                  <c:v>=</c:v>
                </c:pt>
                <c:pt idx="1">
                  <c:v>&gt;</c:v>
                </c:pt>
                <c:pt idx="2">
                  <c:v>&lt;</c:v>
                </c:pt>
              </c:strCache>
            </c:strRef>
          </c:cat>
          <c:val>
            <c:numRef>
              <c:f>Hoja1!$O$5:$O$7</c:f>
              <c:numCache>
                <c:formatCode>0%</c:formatCode>
                <c:ptCount val="3"/>
                <c:pt idx="0">
                  <c:v>0.25842696629213485</c:v>
                </c:pt>
                <c:pt idx="1">
                  <c:v>0.6179775280898876</c:v>
                </c:pt>
                <c:pt idx="2">
                  <c:v>0.12359550561797752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C-41E2-BE6F-AF95FF8EB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>
          <a:softEdge rad="114300"/>
        </a:effectLst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"/>
          <c:y val="4.6296296296296294E-2"/>
          <c:w val="0.53888888888888886"/>
          <c:h val="0.8981481481481481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EDE-43F2-ADA9-35C52D8DAAAF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EDE-43F2-ADA9-35C52D8DAAAF}"/>
              </c:ext>
            </c:extLst>
          </c:dPt>
          <c:dLbls>
            <c:dLbl>
              <c:idx val="0"/>
              <c:layout>
                <c:manualLayout>
                  <c:x val="0.19642857142857131"/>
                  <c:y val="7.5268880932081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DE-43F2-ADA9-35C52D8DAAAF}"/>
                </c:ext>
              </c:extLst>
            </c:dLbl>
            <c:dLbl>
              <c:idx val="1"/>
              <c:layout>
                <c:manualLayout>
                  <c:x val="-0.19642857142857142"/>
                  <c:y val="1.0752697276011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DE-43F2-ADA9-35C52D8DAA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Hoja1!$N$13:$N$14</c:f>
              <c:numCache>
                <c:formatCode>0%</c:formatCode>
                <c:ptCount val="2"/>
                <c:pt idx="0">
                  <c:v>0.6741573033707865</c:v>
                </c:pt>
                <c:pt idx="1">
                  <c:v>0.3258426966292135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E-43F2-ADA9-35C52D8DA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3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16</xdr:row>
      <xdr:rowOff>19050</xdr:rowOff>
    </xdr:from>
    <xdr:to>
      <xdr:col>17</xdr:col>
      <xdr:colOff>723900</xdr:colOff>
      <xdr:row>28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314326</xdr:colOff>
      <xdr:row>3</xdr:row>
      <xdr:rowOff>9525</xdr:rowOff>
    </xdr:from>
    <xdr:to>
      <xdr:col>17</xdr:col>
      <xdr:colOff>485775</xdr:colOff>
      <xdr:row>10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38100</xdr:colOff>
      <xdr:row>10</xdr:row>
      <xdr:rowOff>0</xdr:rowOff>
    </xdr:from>
    <xdr:to>
      <xdr:col>17</xdr:col>
      <xdr:colOff>647700</xdr:colOff>
      <xdr:row>16</xdr:row>
      <xdr:rowOff>38099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A037AD5-B53C-4EB3-92FD-8592317EFE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05"/>
  <sheetViews>
    <sheetView showGridLines="0" tabSelected="1" zoomScale="145" zoomScaleNormal="145" workbookViewId="0"/>
  </sheetViews>
  <sheetFormatPr baseColWidth="10" defaultRowHeight="15" x14ac:dyDescent="0.25"/>
  <cols>
    <col min="1" max="1" width="3" customWidth="1"/>
    <col min="2" max="2" width="3.7109375" customWidth="1"/>
    <col min="3" max="6" width="6.28515625" customWidth="1"/>
    <col min="7" max="7" width="1.28515625" customWidth="1"/>
    <col min="8" max="8" width="11.85546875" bestFit="1" customWidth="1"/>
    <col min="9" max="9" width="10" customWidth="1"/>
    <col min="10" max="10" width="1.85546875" customWidth="1"/>
    <col min="11" max="11" width="13.28515625" customWidth="1"/>
    <col min="12" max="12" width="4.5703125" customWidth="1"/>
    <col min="13" max="14" width="5.5703125" customWidth="1"/>
    <col min="15" max="15" width="6.7109375" customWidth="1"/>
  </cols>
  <sheetData>
    <row r="1" spans="2:18" ht="6" customHeight="1" x14ac:dyDescent="0.25"/>
    <row r="2" spans="2:18" x14ac:dyDescent="0.25">
      <c r="B2" s="50" t="s">
        <v>19</v>
      </c>
      <c r="C2" s="51"/>
      <c r="D2" s="51"/>
      <c r="E2" s="51"/>
      <c r="F2" s="51"/>
      <c r="G2" s="51"/>
      <c r="H2" s="51"/>
      <c r="I2" s="52"/>
    </row>
    <row r="3" spans="2:18" x14ac:dyDescent="0.25">
      <c r="B3" s="53"/>
      <c r="C3" s="54"/>
      <c r="D3" s="54"/>
      <c r="E3" s="54"/>
      <c r="F3" s="54"/>
      <c r="G3" s="54"/>
      <c r="H3" s="54"/>
      <c r="I3" s="55"/>
    </row>
    <row r="4" spans="2:18" x14ac:dyDescent="0.25">
      <c r="B4" s="56" t="s">
        <v>23</v>
      </c>
      <c r="C4" s="58"/>
      <c r="D4" s="58"/>
      <c r="E4" s="58"/>
      <c r="F4" s="57"/>
      <c r="H4" s="56" t="s">
        <v>13</v>
      </c>
      <c r="I4" s="57"/>
      <c r="K4" s="58" t="s">
        <v>15</v>
      </c>
      <c r="L4" s="58"/>
      <c r="M4" s="58"/>
      <c r="N4" s="58"/>
      <c r="O4" s="58"/>
      <c r="P4" s="18"/>
      <c r="Q4" s="19"/>
      <c r="R4" s="20"/>
    </row>
    <row r="5" spans="2:18" x14ac:dyDescent="0.25">
      <c r="B5" s="4" t="s">
        <v>0</v>
      </c>
      <c r="C5" s="3" t="s">
        <v>2</v>
      </c>
      <c r="D5" s="6" t="s">
        <v>3</v>
      </c>
      <c r="E5" s="8" t="s">
        <v>4</v>
      </c>
      <c r="F5" s="10" t="s">
        <v>5</v>
      </c>
      <c r="H5" s="1" t="s">
        <v>22</v>
      </c>
      <c r="I5" s="1">
        <f>COUNT(C6:C205)</f>
        <v>89</v>
      </c>
      <c r="K5" s="1" t="s">
        <v>1</v>
      </c>
      <c r="L5" s="15" t="s">
        <v>9</v>
      </c>
      <c r="M5" s="5">
        <f>$I$14</f>
        <v>70</v>
      </c>
      <c r="N5" s="1">
        <f>COUNTIF(C6:C205,M5)</f>
        <v>23</v>
      </c>
      <c r="O5" s="33">
        <f>N5/$N$8</f>
        <v>0.25842696629213485</v>
      </c>
      <c r="P5" s="35"/>
      <c r="Q5" s="22"/>
      <c r="R5" s="23"/>
    </row>
    <row r="6" spans="2:18" x14ac:dyDescent="0.25">
      <c r="B6" s="13">
        <v>1</v>
      </c>
      <c r="C6" s="5">
        <v>72.5</v>
      </c>
      <c r="D6" s="5">
        <f t="shared" ref="D6:D37" si="0">$I$13</f>
        <v>73</v>
      </c>
      <c r="E6" s="5">
        <f t="shared" ref="E6:E37" si="1">$I$14</f>
        <v>70</v>
      </c>
      <c r="F6" s="5">
        <f t="shared" ref="F6:F37" si="2">$I$15</f>
        <v>69</v>
      </c>
      <c r="H6" s="1" t="s">
        <v>18</v>
      </c>
      <c r="I6" s="5">
        <f>STDEV(C6:C205)</f>
        <v>2.005148824393669</v>
      </c>
      <c r="K6" s="1" t="s">
        <v>1</v>
      </c>
      <c r="L6" s="16" t="s">
        <v>10</v>
      </c>
      <c r="M6" s="5">
        <f>$I$14</f>
        <v>70</v>
      </c>
      <c r="N6" s="1">
        <f>COUNTIF(C6:C205,"&gt;"&amp;M6)</f>
        <v>55</v>
      </c>
      <c r="O6" s="33">
        <f t="shared" ref="O6:O7" si="3">N6/$N$8</f>
        <v>0.6179775280898876</v>
      </c>
      <c r="P6" s="35"/>
      <c r="Q6" s="22"/>
      <c r="R6" s="23"/>
    </row>
    <row r="7" spans="2:18" x14ac:dyDescent="0.25">
      <c r="B7" s="13">
        <v>2</v>
      </c>
      <c r="C7" s="5">
        <v>71.3</v>
      </c>
      <c r="D7" s="5">
        <f t="shared" si="0"/>
        <v>73</v>
      </c>
      <c r="E7" s="5">
        <f t="shared" si="1"/>
        <v>70</v>
      </c>
      <c r="F7" s="5">
        <f t="shared" si="2"/>
        <v>69</v>
      </c>
      <c r="H7" s="1" t="s">
        <v>21</v>
      </c>
      <c r="I7" s="5">
        <f>AVERAGE(C6:C205)</f>
        <v>71.433146067415706</v>
      </c>
      <c r="K7" s="1" t="s">
        <v>1</v>
      </c>
      <c r="L7" s="17" t="s">
        <v>11</v>
      </c>
      <c r="M7" s="5">
        <f>$I$14</f>
        <v>70</v>
      </c>
      <c r="N7" s="1">
        <f>COUNTIF(C6:C205,"&lt;"&amp;M7)</f>
        <v>11</v>
      </c>
      <c r="O7" s="33">
        <f t="shared" si="3"/>
        <v>0.12359550561797752</v>
      </c>
      <c r="P7" s="35"/>
      <c r="Q7" s="22"/>
      <c r="R7" s="23"/>
    </row>
    <row r="8" spans="2:18" x14ac:dyDescent="0.25">
      <c r="B8" s="13">
        <v>3</v>
      </c>
      <c r="C8" s="5">
        <v>70.599999999999994</v>
      </c>
      <c r="D8" s="5">
        <f t="shared" si="0"/>
        <v>73</v>
      </c>
      <c r="E8" s="5">
        <f t="shared" si="1"/>
        <v>70</v>
      </c>
      <c r="F8" s="5">
        <f t="shared" si="2"/>
        <v>69</v>
      </c>
      <c r="H8" s="1" t="s">
        <v>14</v>
      </c>
      <c r="I8" s="5">
        <f>MODE(C6:C205)</f>
        <v>70</v>
      </c>
      <c r="K8" s="27" t="s">
        <v>12</v>
      </c>
      <c r="N8" s="27">
        <f>SUM(N5:N7)</f>
        <v>89</v>
      </c>
      <c r="O8" s="34">
        <f>SUM(O5:O7)</f>
        <v>0.99999999999999989</v>
      </c>
      <c r="P8" s="35"/>
      <c r="Q8" s="22"/>
      <c r="R8" s="23"/>
    </row>
    <row r="9" spans="2:18" x14ac:dyDescent="0.25">
      <c r="B9" s="13">
        <v>4</v>
      </c>
      <c r="C9" s="5">
        <v>73.8</v>
      </c>
      <c r="D9" s="5">
        <f t="shared" si="0"/>
        <v>73</v>
      </c>
      <c r="E9" s="5">
        <f t="shared" si="1"/>
        <v>70</v>
      </c>
      <c r="F9" s="5">
        <f t="shared" si="2"/>
        <v>69</v>
      </c>
      <c r="H9" s="1" t="s">
        <v>24</v>
      </c>
      <c r="I9" s="5">
        <f>MAX(C6:C205)</f>
        <v>75.900000000000006</v>
      </c>
      <c r="K9" s="14"/>
      <c r="L9" s="14"/>
      <c r="M9" s="14"/>
      <c r="N9" s="14"/>
      <c r="O9" s="14"/>
      <c r="P9" s="35"/>
      <c r="Q9" s="22"/>
      <c r="R9" s="23"/>
    </row>
    <row r="10" spans="2:18" x14ac:dyDescent="0.25">
      <c r="B10" s="13">
        <v>5</v>
      </c>
      <c r="C10" s="5">
        <v>72.099999999999994</v>
      </c>
      <c r="D10" s="5">
        <f t="shared" si="0"/>
        <v>73</v>
      </c>
      <c r="E10" s="5">
        <f t="shared" si="1"/>
        <v>70</v>
      </c>
      <c r="F10" s="5">
        <f t="shared" si="2"/>
        <v>69</v>
      </c>
      <c r="H10" s="1" t="s">
        <v>25</v>
      </c>
      <c r="I10" s="5">
        <f>MIN(C6:C205)</f>
        <v>68.099999999999994</v>
      </c>
      <c r="P10" s="35"/>
      <c r="Q10" s="22"/>
      <c r="R10" s="23"/>
    </row>
    <row r="11" spans="2:18" x14ac:dyDescent="0.25">
      <c r="B11" s="13">
        <v>6</v>
      </c>
      <c r="C11" s="5">
        <v>75.599999999999994</v>
      </c>
      <c r="D11" s="5">
        <f t="shared" si="0"/>
        <v>73</v>
      </c>
      <c r="E11" s="5">
        <f t="shared" si="1"/>
        <v>70</v>
      </c>
      <c r="F11" s="5">
        <f t="shared" si="2"/>
        <v>69</v>
      </c>
      <c r="H11" s="2"/>
      <c r="I11" s="2"/>
      <c r="P11" s="18"/>
      <c r="Q11" s="19"/>
      <c r="R11" s="20"/>
    </row>
    <row r="12" spans="2:18" x14ac:dyDescent="0.25">
      <c r="B12" s="13">
        <v>7</v>
      </c>
      <c r="C12" s="5">
        <v>71.5</v>
      </c>
      <c r="D12" s="5">
        <f t="shared" si="0"/>
        <v>73</v>
      </c>
      <c r="E12" s="5">
        <f t="shared" si="1"/>
        <v>70</v>
      </c>
      <c r="F12" s="5">
        <f t="shared" si="2"/>
        <v>69</v>
      </c>
      <c r="H12" s="59" t="s">
        <v>20</v>
      </c>
      <c r="I12" s="60"/>
      <c r="K12" s="61" t="s">
        <v>26</v>
      </c>
      <c r="L12" s="62"/>
      <c r="M12" s="62"/>
      <c r="N12" s="62"/>
      <c r="O12" s="62"/>
      <c r="P12" s="21"/>
      <c r="Q12" s="22"/>
      <c r="R12" s="23"/>
    </row>
    <row r="13" spans="2:18" x14ac:dyDescent="0.25">
      <c r="B13" s="13">
        <v>8</v>
      </c>
      <c r="C13" s="5">
        <v>74.599999999999994</v>
      </c>
      <c r="D13" s="5">
        <f t="shared" si="0"/>
        <v>73</v>
      </c>
      <c r="E13" s="5">
        <f t="shared" si="1"/>
        <v>70</v>
      </c>
      <c r="F13" s="5">
        <f t="shared" si="2"/>
        <v>69</v>
      </c>
      <c r="H13" s="7" t="s">
        <v>6</v>
      </c>
      <c r="I13" s="5">
        <v>73</v>
      </c>
      <c r="K13" s="29" t="s">
        <v>16</v>
      </c>
      <c r="L13" s="30"/>
      <c r="M13" s="1">
        <f>COUNTIFS($C$6:$C$205,"&gt;="&amp;I15,$C$6:$C$205,"&lt;="&amp;I13)</f>
        <v>60</v>
      </c>
      <c r="N13" s="32">
        <f>M13/M15</f>
        <v>0.6741573033707865</v>
      </c>
      <c r="O13" s="47">
        <f>N13</f>
        <v>0.6741573033707865</v>
      </c>
      <c r="P13" s="21"/>
      <c r="Q13" s="22"/>
      <c r="R13" s="23"/>
    </row>
    <row r="14" spans="2:18" x14ac:dyDescent="0.25">
      <c r="B14" s="13">
        <v>9</v>
      </c>
      <c r="C14" s="5">
        <v>74.2</v>
      </c>
      <c r="D14" s="5">
        <f t="shared" si="0"/>
        <v>73</v>
      </c>
      <c r="E14" s="5">
        <f t="shared" si="1"/>
        <v>70</v>
      </c>
      <c r="F14" s="5">
        <f t="shared" si="2"/>
        <v>69</v>
      </c>
      <c r="H14" s="9" t="s">
        <v>7</v>
      </c>
      <c r="I14" s="12">
        <v>70</v>
      </c>
      <c r="K14" s="29" t="s">
        <v>17</v>
      </c>
      <c r="L14" s="30"/>
      <c r="M14" s="1">
        <f>I5-M13</f>
        <v>29</v>
      </c>
      <c r="N14" s="31">
        <f>M14/M15</f>
        <v>0.3258426966292135</v>
      </c>
      <c r="O14" s="48"/>
      <c r="P14" s="21"/>
      <c r="Q14" s="22"/>
      <c r="R14" s="23"/>
    </row>
    <row r="15" spans="2:18" x14ac:dyDescent="0.25">
      <c r="B15" s="13">
        <v>10</v>
      </c>
      <c r="C15" s="5">
        <v>70.599999999999994</v>
      </c>
      <c r="D15" s="5">
        <f t="shared" si="0"/>
        <v>73</v>
      </c>
      <c r="E15" s="5">
        <f t="shared" si="1"/>
        <v>70</v>
      </c>
      <c r="F15" s="5">
        <f t="shared" si="2"/>
        <v>69</v>
      </c>
      <c r="H15" s="11" t="s">
        <v>8</v>
      </c>
      <c r="I15" s="5">
        <v>69</v>
      </c>
      <c r="K15" s="45" t="s">
        <v>12</v>
      </c>
      <c r="L15" s="46"/>
      <c r="M15" s="27">
        <f>SUM(M13:M14)</f>
        <v>89</v>
      </c>
      <c r="N15" s="28">
        <f>SUM(N13:N14)</f>
        <v>1</v>
      </c>
      <c r="O15" s="49"/>
      <c r="P15" s="21"/>
      <c r="Q15" s="22"/>
      <c r="R15" s="23"/>
    </row>
    <row r="16" spans="2:18" x14ac:dyDescent="0.25">
      <c r="B16" s="13">
        <v>11</v>
      </c>
      <c r="C16" s="5">
        <v>71.099999999999994</v>
      </c>
      <c r="D16" s="5">
        <f t="shared" si="0"/>
        <v>73</v>
      </c>
      <c r="E16" s="5">
        <f t="shared" si="1"/>
        <v>70</v>
      </c>
      <c r="F16" s="5">
        <f t="shared" si="2"/>
        <v>69</v>
      </c>
      <c r="P16" s="24"/>
      <c r="Q16" s="25"/>
      <c r="R16" s="26"/>
    </row>
    <row r="17" spans="2:18" x14ac:dyDescent="0.25">
      <c r="B17" s="13">
        <v>12</v>
      </c>
      <c r="C17" s="5">
        <v>74.2</v>
      </c>
      <c r="D17" s="5">
        <f t="shared" si="0"/>
        <v>73</v>
      </c>
      <c r="E17" s="5">
        <f t="shared" si="1"/>
        <v>70</v>
      </c>
      <c r="F17" s="5">
        <f t="shared" si="2"/>
        <v>69</v>
      </c>
      <c r="H17" s="18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2:18" x14ac:dyDescent="0.25">
      <c r="B18" s="13">
        <v>13</v>
      </c>
      <c r="C18" s="5">
        <v>72.8</v>
      </c>
      <c r="D18" s="5">
        <f t="shared" si="0"/>
        <v>73</v>
      </c>
      <c r="E18" s="5">
        <f t="shared" si="1"/>
        <v>70</v>
      </c>
      <c r="F18" s="5">
        <f t="shared" si="2"/>
        <v>69</v>
      </c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3"/>
    </row>
    <row r="19" spans="2:18" x14ac:dyDescent="0.25">
      <c r="B19" s="13">
        <v>14</v>
      </c>
      <c r="C19" s="5">
        <v>72.5</v>
      </c>
      <c r="D19" s="5">
        <f t="shared" si="0"/>
        <v>73</v>
      </c>
      <c r="E19" s="5">
        <f t="shared" si="1"/>
        <v>70</v>
      </c>
      <c r="F19" s="5">
        <f t="shared" si="2"/>
        <v>69</v>
      </c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3"/>
    </row>
    <row r="20" spans="2:18" x14ac:dyDescent="0.25">
      <c r="B20" s="13">
        <v>15</v>
      </c>
      <c r="C20" s="5">
        <v>70.3</v>
      </c>
      <c r="D20" s="5">
        <f t="shared" si="0"/>
        <v>73</v>
      </c>
      <c r="E20" s="5">
        <f t="shared" si="1"/>
        <v>70</v>
      </c>
      <c r="F20" s="5">
        <f t="shared" si="2"/>
        <v>69</v>
      </c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3"/>
    </row>
    <row r="21" spans="2:18" x14ac:dyDescent="0.25">
      <c r="B21" s="13">
        <v>16</v>
      </c>
      <c r="C21" s="5">
        <v>70.599999999999994</v>
      </c>
      <c r="D21" s="5">
        <f t="shared" si="0"/>
        <v>73</v>
      </c>
      <c r="E21" s="5">
        <f t="shared" si="1"/>
        <v>70</v>
      </c>
      <c r="F21" s="5">
        <f t="shared" si="2"/>
        <v>69</v>
      </c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3"/>
    </row>
    <row r="22" spans="2:18" x14ac:dyDescent="0.25">
      <c r="B22" s="13">
        <v>17</v>
      </c>
      <c r="C22" s="5">
        <v>74.3</v>
      </c>
      <c r="D22" s="5">
        <f t="shared" si="0"/>
        <v>73</v>
      </c>
      <c r="E22" s="5">
        <f t="shared" si="1"/>
        <v>70</v>
      </c>
      <c r="F22" s="5">
        <f t="shared" si="2"/>
        <v>69</v>
      </c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3"/>
    </row>
    <row r="23" spans="2:18" x14ac:dyDescent="0.25">
      <c r="B23" s="13">
        <v>18</v>
      </c>
      <c r="C23" s="5">
        <v>73.599999999999994</v>
      </c>
      <c r="D23" s="5">
        <f t="shared" si="0"/>
        <v>73</v>
      </c>
      <c r="E23" s="5">
        <f t="shared" si="1"/>
        <v>70</v>
      </c>
      <c r="F23" s="5">
        <f t="shared" si="2"/>
        <v>69</v>
      </c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2:18" x14ac:dyDescent="0.25">
      <c r="B24" s="13">
        <v>19</v>
      </c>
      <c r="C24" s="5">
        <v>70.45</v>
      </c>
      <c r="D24" s="5">
        <f t="shared" si="0"/>
        <v>73</v>
      </c>
      <c r="E24" s="5">
        <f t="shared" si="1"/>
        <v>70</v>
      </c>
      <c r="F24" s="5">
        <f t="shared" si="2"/>
        <v>69</v>
      </c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3"/>
    </row>
    <row r="25" spans="2:18" x14ac:dyDescent="0.25">
      <c r="B25" s="13">
        <v>20</v>
      </c>
      <c r="C25" s="5">
        <v>71.599999999999994</v>
      </c>
      <c r="D25" s="5">
        <f t="shared" si="0"/>
        <v>73</v>
      </c>
      <c r="E25" s="5">
        <f t="shared" si="1"/>
        <v>70</v>
      </c>
      <c r="F25" s="5">
        <f t="shared" si="2"/>
        <v>69</v>
      </c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3"/>
    </row>
    <row r="26" spans="2:18" x14ac:dyDescent="0.25">
      <c r="B26" s="13">
        <v>21</v>
      </c>
      <c r="C26" s="5">
        <v>74.400000000000006</v>
      </c>
      <c r="D26" s="5">
        <f t="shared" si="0"/>
        <v>73</v>
      </c>
      <c r="E26" s="5">
        <f t="shared" si="1"/>
        <v>70</v>
      </c>
      <c r="F26" s="5">
        <f t="shared" si="2"/>
        <v>69</v>
      </c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3"/>
    </row>
    <row r="27" spans="2:18" x14ac:dyDescent="0.25">
      <c r="B27" s="13">
        <v>22</v>
      </c>
      <c r="C27" s="5">
        <v>70.2</v>
      </c>
      <c r="D27" s="5">
        <f t="shared" si="0"/>
        <v>73</v>
      </c>
      <c r="E27" s="5">
        <f t="shared" si="1"/>
        <v>70</v>
      </c>
      <c r="F27" s="5">
        <f t="shared" si="2"/>
        <v>69</v>
      </c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3"/>
    </row>
    <row r="28" spans="2:18" x14ac:dyDescent="0.25">
      <c r="B28" s="13">
        <v>23</v>
      </c>
      <c r="C28" s="5">
        <v>71.8</v>
      </c>
      <c r="D28" s="5">
        <f t="shared" si="0"/>
        <v>73</v>
      </c>
      <c r="E28" s="5">
        <f t="shared" si="1"/>
        <v>70</v>
      </c>
      <c r="F28" s="5">
        <f t="shared" si="2"/>
        <v>69</v>
      </c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3"/>
    </row>
    <row r="29" spans="2:18" x14ac:dyDescent="0.25">
      <c r="B29" s="13">
        <v>24</v>
      </c>
      <c r="C29" s="5">
        <v>70</v>
      </c>
      <c r="D29" s="5">
        <f t="shared" si="0"/>
        <v>73</v>
      </c>
      <c r="E29" s="5">
        <f t="shared" si="1"/>
        <v>70</v>
      </c>
      <c r="F29" s="5">
        <f t="shared" si="2"/>
        <v>69</v>
      </c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6"/>
    </row>
    <row r="30" spans="2:18" x14ac:dyDescent="0.25">
      <c r="B30" s="13">
        <v>25</v>
      </c>
      <c r="C30" s="5">
        <v>70</v>
      </c>
      <c r="D30" s="5">
        <f t="shared" si="0"/>
        <v>73</v>
      </c>
      <c r="E30" s="5">
        <f t="shared" si="1"/>
        <v>70</v>
      </c>
      <c r="F30" s="5">
        <f t="shared" si="2"/>
        <v>69</v>
      </c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38"/>
    </row>
    <row r="31" spans="2:18" x14ac:dyDescent="0.25">
      <c r="B31" s="13">
        <v>26</v>
      </c>
      <c r="C31" s="5">
        <v>70</v>
      </c>
      <c r="D31" s="5">
        <f t="shared" si="0"/>
        <v>73</v>
      </c>
      <c r="E31" s="5">
        <f t="shared" si="1"/>
        <v>70</v>
      </c>
      <c r="F31" s="5">
        <f t="shared" si="2"/>
        <v>69</v>
      </c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1"/>
    </row>
    <row r="32" spans="2:18" x14ac:dyDescent="0.25">
      <c r="B32" s="13">
        <v>27</v>
      </c>
      <c r="C32" s="5">
        <v>70</v>
      </c>
      <c r="D32" s="5">
        <f t="shared" si="0"/>
        <v>73</v>
      </c>
      <c r="E32" s="5">
        <f t="shared" si="1"/>
        <v>70</v>
      </c>
      <c r="F32" s="5">
        <f t="shared" si="2"/>
        <v>69</v>
      </c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1"/>
    </row>
    <row r="33" spans="2:18" x14ac:dyDescent="0.25">
      <c r="B33" s="13">
        <v>28</v>
      </c>
      <c r="C33" s="5">
        <v>69.8</v>
      </c>
      <c r="D33" s="5">
        <f t="shared" si="0"/>
        <v>73</v>
      </c>
      <c r="E33" s="5">
        <f t="shared" si="1"/>
        <v>70</v>
      </c>
      <c r="F33" s="5">
        <f t="shared" si="2"/>
        <v>69</v>
      </c>
      <c r="H33" s="39"/>
      <c r="I33" s="40"/>
      <c r="J33" s="40"/>
      <c r="K33" s="40"/>
      <c r="L33" s="40"/>
      <c r="M33" s="40"/>
      <c r="N33" s="40"/>
      <c r="O33" s="40"/>
      <c r="P33" s="40"/>
      <c r="Q33" s="40"/>
      <c r="R33" s="41"/>
    </row>
    <row r="34" spans="2:18" x14ac:dyDescent="0.25">
      <c r="B34" s="13">
        <v>29</v>
      </c>
      <c r="C34" s="5">
        <v>75.900000000000006</v>
      </c>
      <c r="D34" s="5">
        <f t="shared" si="0"/>
        <v>73</v>
      </c>
      <c r="E34" s="5">
        <f t="shared" si="1"/>
        <v>70</v>
      </c>
      <c r="F34" s="5">
        <f t="shared" si="2"/>
        <v>69</v>
      </c>
      <c r="H34" s="42"/>
      <c r="I34" s="43"/>
      <c r="J34" s="43"/>
      <c r="K34" s="43"/>
      <c r="L34" s="43"/>
      <c r="M34" s="43"/>
      <c r="N34" s="43"/>
      <c r="O34" s="43"/>
      <c r="P34" s="43"/>
      <c r="Q34" s="43"/>
      <c r="R34" s="44"/>
    </row>
    <row r="35" spans="2:18" x14ac:dyDescent="0.25">
      <c r="B35" s="13">
        <v>30</v>
      </c>
      <c r="C35" s="5">
        <v>71.099999999999994</v>
      </c>
      <c r="D35" s="5">
        <f t="shared" si="0"/>
        <v>73</v>
      </c>
      <c r="E35" s="5">
        <f t="shared" si="1"/>
        <v>70</v>
      </c>
      <c r="F35" s="5">
        <f t="shared" si="2"/>
        <v>69</v>
      </c>
    </row>
    <row r="36" spans="2:18" x14ac:dyDescent="0.25">
      <c r="B36" s="13">
        <v>31</v>
      </c>
      <c r="C36" s="5">
        <v>73.099999999999994</v>
      </c>
      <c r="D36" s="5">
        <f t="shared" si="0"/>
        <v>73</v>
      </c>
      <c r="E36" s="5">
        <f t="shared" si="1"/>
        <v>70</v>
      </c>
      <c r="F36" s="5">
        <f t="shared" si="2"/>
        <v>69</v>
      </c>
    </row>
    <row r="37" spans="2:18" x14ac:dyDescent="0.25">
      <c r="B37" s="13">
        <v>32</v>
      </c>
      <c r="C37" s="5">
        <v>74.599999999999994</v>
      </c>
      <c r="D37" s="5">
        <f t="shared" si="0"/>
        <v>73</v>
      </c>
      <c r="E37" s="5">
        <f t="shared" si="1"/>
        <v>70</v>
      </c>
      <c r="F37" s="5">
        <f t="shared" si="2"/>
        <v>69</v>
      </c>
    </row>
    <row r="38" spans="2:18" x14ac:dyDescent="0.25">
      <c r="B38" s="13">
        <v>33</v>
      </c>
      <c r="C38" s="5">
        <v>72.900000000000006</v>
      </c>
      <c r="D38" s="5">
        <f t="shared" ref="D38:D69" si="4">$I$13</f>
        <v>73</v>
      </c>
      <c r="E38" s="5">
        <f t="shared" ref="E38:E69" si="5">$I$14</f>
        <v>70</v>
      </c>
      <c r="F38" s="5">
        <f t="shared" ref="F38:F69" si="6">$I$15</f>
        <v>69</v>
      </c>
    </row>
    <row r="39" spans="2:18" x14ac:dyDescent="0.25">
      <c r="B39" s="13">
        <v>34</v>
      </c>
      <c r="C39" s="5">
        <v>70.5</v>
      </c>
      <c r="D39" s="5">
        <f t="shared" si="4"/>
        <v>73</v>
      </c>
      <c r="E39" s="5">
        <f t="shared" si="5"/>
        <v>70</v>
      </c>
      <c r="F39" s="5">
        <f t="shared" si="6"/>
        <v>69</v>
      </c>
    </row>
    <row r="40" spans="2:18" x14ac:dyDescent="0.25">
      <c r="B40" s="13">
        <v>35</v>
      </c>
      <c r="C40" s="5">
        <v>68.099999999999994</v>
      </c>
      <c r="D40" s="5">
        <f t="shared" si="4"/>
        <v>73</v>
      </c>
      <c r="E40" s="5">
        <f t="shared" si="5"/>
        <v>70</v>
      </c>
      <c r="F40" s="5">
        <f t="shared" si="6"/>
        <v>69</v>
      </c>
    </row>
    <row r="41" spans="2:18" x14ac:dyDescent="0.25">
      <c r="B41" s="13">
        <v>36</v>
      </c>
      <c r="C41" s="5">
        <v>69.2</v>
      </c>
      <c r="D41" s="5">
        <f t="shared" si="4"/>
        <v>73</v>
      </c>
      <c r="E41" s="5">
        <f t="shared" si="5"/>
        <v>70</v>
      </c>
      <c r="F41" s="5">
        <f t="shared" si="6"/>
        <v>69</v>
      </c>
    </row>
    <row r="42" spans="2:18" x14ac:dyDescent="0.25">
      <c r="B42" s="13">
        <v>37</v>
      </c>
      <c r="C42" s="5">
        <v>70.599999999999994</v>
      </c>
      <c r="D42" s="5">
        <f t="shared" si="4"/>
        <v>73</v>
      </c>
      <c r="E42" s="5">
        <f t="shared" si="5"/>
        <v>70</v>
      </c>
      <c r="F42" s="5">
        <f t="shared" si="6"/>
        <v>69</v>
      </c>
    </row>
    <row r="43" spans="2:18" x14ac:dyDescent="0.25">
      <c r="B43" s="13">
        <v>38</v>
      </c>
      <c r="C43" s="5">
        <v>71.5</v>
      </c>
      <c r="D43" s="5">
        <f t="shared" si="4"/>
        <v>73</v>
      </c>
      <c r="E43" s="5">
        <f t="shared" si="5"/>
        <v>70</v>
      </c>
      <c r="F43" s="5">
        <f t="shared" si="6"/>
        <v>69</v>
      </c>
    </row>
    <row r="44" spans="2:18" x14ac:dyDescent="0.25">
      <c r="B44" s="13">
        <v>39</v>
      </c>
      <c r="C44" s="5">
        <v>70</v>
      </c>
      <c r="D44" s="5">
        <f t="shared" si="4"/>
        <v>73</v>
      </c>
      <c r="E44" s="5">
        <f t="shared" si="5"/>
        <v>70</v>
      </c>
      <c r="F44" s="5">
        <f t="shared" si="6"/>
        <v>69</v>
      </c>
    </row>
    <row r="45" spans="2:18" x14ac:dyDescent="0.25">
      <c r="B45" s="13">
        <v>40</v>
      </c>
      <c r="C45" s="5">
        <v>70</v>
      </c>
      <c r="D45" s="5">
        <f t="shared" si="4"/>
        <v>73</v>
      </c>
      <c r="E45" s="5">
        <f t="shared" si="5"/>
        <v>70</v>
      </c>
      <c r="F45" s="5">
        <f t="shared" si="6"/>
        <v>69</v>
      </c>
    </row>
    <row r="46" spans="2:18" x14ac:dyDescent="0.25">
      <c r="B46" s="13">
        <v>41</v>
      </c>
      <c r="C46" s="5">
        <v>70</v>
      </c>
      <c r="D46" s="5">
        <f t="shared" si="4"/>
        <v>73</v>
      </c>
      <c r="E46" s="5">
        <f t="shared" si="5"/>
        <v>70</v>
      </c>
      <c r="F46" s="5">
        <f t="shared" si="6"/>
        <v>69</v>
      </c>
    </row>
    <row r="47" spans="2:18" x14ac:dyDescent="0.25">
      <c r="B47" s="13">
        <v>42</v>
      </c>
      <c r="C47" s="5">
        <v>70</v>
      </c>
      <c r="D47" s="5">
        <f t="shared" si="4"/>
        <v>73</v>
      </c>
      <c r="E47" s="5">
        <f t="shared" si="5"/>
        <v>70</v>
      </c>
      <c r="F47" s="5">
        <f t="shared" si="6"/>
        <v>69</v>
      </c>
    </row>
    <row r="48" spans="2:18" x14ac:dyDescent="0.25">
      <c r="B48" s="13">
        <v>43</v>
      </c>
      <c r="C48" s="5">
        <v>72.3</v>
      </c>
      <c r="D48" s="5">
        <f t="shared" si="4"/>
        <v>73</v>
      </c>
      <c r="E48" s="5">
        <f t="shared" si="5"/>
        <v>70</v>
      </c>
      <c r="F48" s="5">
        <f t="shared" si="6"/>
        <v>69</v>
      </c>
    </row>
    <row r="49" spans="2:6" x14ac:dyDescent="0.25">
      <c r="B49" s="13">
        <v>44</v>
      </c>
      <c r="C49" s="5">
        <v>68.3</v>
      </c>
      <c r="D49" s="5">
        <f t="shared" si="4"/>
        <v>73</v>
      </c>
      <c r="E49" s="5">
        <f t="shared" si="5"/>
        <v>70</v>
      </c>
      <c r="F49" s="5">
        <f t="shared" si="6"/>
        <v>69</v>
      </c>
    </row>
    <row r="50" spans="2:6" x14ac:dyDescent="0.25">
      <c r="B50" s="13">
        <v>45</v>
      </c>
      <c r="C50" s="5">
        <v>71.2</v>
      </c>
      <c r="D50" s="5">
        <f t="shared" si="4"/>
        <v>73</v>
      </c>
      <c r="E50" s="5">
        <f t="shared" si="5"/>
        <v>70</v>
      </c>
      <c r="F50" s="5">
        <f t="shared" si="6"/>
        <v>69</v>
      </c>
    </row>
    <row r="51" spans="2:6" x14ac:dyDescent="0.25">
      <c r="B51" s="13">
        <v>46</v>
      </c>
      <c r="C51" s="5">
        <v>70.3</v>
      </c>
      <c r="D51" s="5">
        <f t="shared" si="4"/>
        <v>73</v>
      </c>
      <c r="E51" s="5">
        <f t="shared" si="5"/>
        <v>70</v>
      </c>
      <c r="F51" s="5">
        <f t="shared" si="6"/>
        <v>69</v>
      </c>
    </row>
    <row r="52" spans="2:6" x14ac:dyDescent="0.25">
      <c r="B52" s="13">
        <v>47</v>
      </c>
      <c r="C52" s="5">
        <v>70</v>
      </c>
      <c r="D52" s="5">
        <f t="shared" si="4"/>
        <v>73</v>
      </c>
      <c r="E52" s="5">
        <f t="shared" si="5"/>
        <v>70</v>
      </c>
      <c r="F52" s="5">
        <f t="shared" si="6"/>
        <v>69</v>
      </c>
    </row>
    <row r="53" spans="2:6" x14ac:dyDescent="0.25">
      <c r="B53" s="13">
        <v>48</v>
      </c>
      <c r="C53" s="5">
        <v>72.5</v>
      </c>
      <c r="D53" s="5">
        <f t="shared" si="4"/>
        <v>73</v>
      </c>
      <c r="E53" s="5">
        <f t="shared" si="5"/>
        <v>70</v>
      </c>
      <c r="F53" s="5">
        <f t="shared" si="6"/>
        <v>69</v>
      </c>
    </row>
    <row r="54" spans="2:6" x14ac:dyDescent="0.25">
      <c r="B54" s="13">
        <v>49</v>
      </c>
      <c r="C54" s="5">
        <v>73.8</v>
      </c>
      <c r="D54" s="5">
        <f t="shared" si="4"/>
        <v>73</v>
      </c>
      <c r="E54" s="5">
        <f t="shared" si="5"/>
        <v>70</v>
      </c>
      <c r="F54" s="5">
        <f t="shared" si="6"/>
        <v>69</v>
      </c>
    </row>
    <row r="55" spans="2:6" x14ac:dyDescent="0.25">
      <c r="B55" s="13">
        <v>50</v>
      </c>
      <c r="C55" s="5">
        <v>68.2</v>
      </c>
      <c r="D55" s="5">
        <f t="shared" si="4"/>
        <v>73</v>
      </c>
      <c r="E55" s="5">
        <f t="shared" si="5"/>
        <v>70</v>
      </c>
      <c r="F55" s="5">
        <f t="shared" si="6"/>
        <v>69</v>
      </c>
    </row>
    <row r="56" spans="2:6" x14ac:dyDescent="0.25">
      <c r="B56" s="13">
        <v>51</v>
      </c>
      <c r="C56" s="5">
        <v>70</v>
      </c>
      <c r="D56" s="5">
        <f t="shared" si="4"/>
        <v>73</v>
      </c>
      <c r="E56" s="5">
        <f t="shared" si="5"/>
        <v>70</v>
      </c>
      <c r="F56" s="5">
        <f t="shared" si="6"/>
        <v>69</v>
      </c>
    </row>
    <row r="57" spans="2:6" x14ac:dyDescent="0.25">
      <c r="B57" s="13">
        <v>52</v>
      </c>
      <c r="C57" s="5">
        <v>70</v>
      </c>
      <c r="D57" s="5">
        <f t="shared" si="4"/>
        <v>73</v>
      </c>
      <c r="E57" s="5">
        <f t="shared" si="5"/>
        <v>70</v>
      </c>
      <c r="F57" s="5">
        <f t="shared" si="6"/>
        <v>69</v>
      </c>
    </row>
    <row r="58" spans="2:6" x14ac:dyDescent="0.25">
      <c r="B58" s="13">
        <v>53</v>
      </c>
      <c r="C58" s="5">
        <v>70</v>
      </c>
      <c r="D58" s="5">
        <f t="shared" si="4"/>
        <v>73</v>
      </c>
      <c r="E58" s="5">
        <f t="shared" si="5"/>
        <v>70</v>
      </c>
      <c r="F58" s="5">
        <f t="shared" si="6"/>
        <v>69</v>
      </c>
    </row>
    <row r="59" spans="2:6" x14ac:dyDescent="0.25">
      <c r="B59" s="13">
        <v>54</v>
      </c>
      <c r="C59" s="5">
        <v>70</v>
      </c>
      <c r="D59" s="5">
        <f t="shared" si="4"/>
        <v>73</v>
      </c>
      <c r="E59" s="5">
        <f t="shared" si="5"/>
        <v>70</v>
      </c>
      <c r="F59" s="5">
        <f t="shared" si="6"/>
        <v>69</v>
      </c>
    </row>
    <row r="60" spans="2:6" x14ac:dyDescent="0.25">
      <c r="B60" s="13">
        <v>55</v>
      </c>
      <c r="C60" s="5">
        <v>74.2</v>
      </c>
      <c r="D60" s="5">
        <f t="shared" si="4"/>
        <v>73</v>
      </c>
      <c r="E60" s="5">
        <f t="shared" si="5"/>
        <v>70</v>
      </c>
      <c r="F60" s="5">
        <f t="shared" si="6"/>
        <v>69</v>
      </c>
    </row>
    <row r="61" spans="2:6" x14ac:dyDescent="0.25">
      <c r="B61" s="13">
        <v>56</v>
      </c>
      <c r="C61" s="5">
        <v>70.2</v>
      </c>
      <c r="D61" s="5">
        <f t="shared" si="4"/>
        <v>73</v>
      </c>
      <c r="E61" s="5">
        <f t="shared" si="5"/>
        <v>70</v>
      </c>
      <c r="F61" s="5">
        <f t="shared" si="6"/>
        <v>69</v>
      </c>
    </row>
    <row r="62" spans="2:6" x14ac:dyDescent="0.25">
      <c r="B62" s="13">
        <v>57</v>
      </c>
      <c r="C62" s="5">
        <v>68.599999999999994</v>
      </c>
      <c r="D62" s="5">
        <f t="shared" si="4"/>
        <v>73</v>
      </c>
      <c r="E62" s="5">
        <f t="shared" si="5"/>
        <v>70</v>
      </c>
      <c r="F62" s="5">
        <f t="shared" si="6"/>
        <v>69</v>
      </c>
    </row>
    <row r="63" spans="2:6" x14ac:dyDescent="0.25">
      <c r="B63" s="13">
        <v>58</v>
      </c>
      <c r="C63" s="5">
        <v>71.2</v>
      </c>
      <c r="D63" s="5">
        <f t="shared" si="4"/>
        <v>73</v>
      </c>
      <c r="E63" s="5">
        <f t="shared" si="5"/>
        <v>70</v>
      </c>
      <c r="F63" s="5">
        <f t="shared" si="6"/>
        <v>69</v>
      </c>
    </row>
    <row r="64" spans="2:6" x14ac:dyDescent="0.25">
      <c r="B64" s="13">
        <v>59</v>
      </c>
      <c r="C64" s="5">
        <v>74.3</v>
      </c>
      <c r="D64" s="5">
        <f t="shared" si="4"/>
        <v>73</v>
      </c>
      <c r="E64" s="5">
        <f t="shared" si="5"/>
        <v>70</v>
      </c>
      <c r="F64" s="5">
        <f t="shared" si="6"/>
        <v>69</v>
      </c>
    </row>
    <row r="65" spans="2:6" x14ac:dyDescent="0.25">
      <c r="B65" s="13">
        <v>60</v>
      </c>
      <c r="C65" s="5">
        <v>73.599999999999994</v>
      </c>
      <c r="D65" s="5">
        <f t="shared" si="4"/>
        <v>73</v>
      </c>
      <c r="E65" s="5">
        <f t="shared" si="5"/>
        <v>70</v>
      </c>
      <c r="F65" s="5">
        <f t="shared" si="6"/>
        <v>69</v>
      </c>
    </row>
    <row r="66" spans="2:6" x14ac:dyDescent="0.25">
      <c r="B66" s="13">
        <v>61</v>
      </c>
      <c r="C66" s="5">
        <v>71.5</v>
      </c>
      <c r="D66" s="5">
        <f t="shared" si="4"/>
        <v>73</v>
      </c>
      <c r="E66" s="5">
        <f t="shared" si="5"/>
        <v>70</v>
      </c>
      <c r="F66" s="5">
        <f t="shared" si="6"/>
        <v>69</v>
      </c>
    </row>
    <row r="67" spans="2:6" x14ac:dyDescent="0.25">
      <c r="B67" s="13">
        <v>62</v>
      </c>
      <c r="C67" s="5">
        <v>68.2</v>
      </c>
      <c r="D67" s="5">
        <f t="shared" si="4"/>
        <v>73</v>
      </c>
      <c r="E67" s="5">
        <f t="shared" si="5"/>
        <v>70</v>
      </c>
      <c r="F67" s="5">
        <f t="shared" si="6"/>
        <v>69</v>
      </c>
    </row>
    <row r="68" spans="2:6" x14ac:dyDescent="0.25">
      <c r="B68" s="13">
        <v>63</v>
      </c>
      <c r="C68" s="5">
        <v>72</v>
      </c>
      <c r="D68" s="5">
        <f t="shared" si="4"/>
        <v>73</v>
      </c>
      <c r="E68" s="5">
        <f t="shared" si="5"/>
        <v>70</v>
      </c>
      <c r="F68" s="5">
        <f t="shared" si="6"/>
        <v>69</v>
      </c>
    </row>
    <row r="69" spans="2:6" x14ac:dyDescent="0.25">
      <c r="B69" s="13">
        <v>64</v>
      </c>
      <c r="C69" s="5">
        <v>73.2</v>
      </c>
      <c r="D69" s="5">
        <f t="shared" si="4"/>
        <v>73</v>
      </c>
      <c r="E69" s="5">
        <f t="shared" si="5"/>
        <v>70</v>
      </c>
      <c r="F69" s="5">
        <f t="shared" si="6"/>
        <v>69</v>
      </c>
    </row>
    <row r="70" spans="2:6" x14ac:dyDescent="0.25">
      <c r="B70" s="13">
        <v>65</v>
      </c>
      <c r="C70" s="5">
        <v>74</v>
      </c>
      <c r="D70" s="5">
        <f t="shared" ref="D70:D94" si="7">$I$13</f>
        <v>73</v>
      </c>
      <c r="E70" s="5">
        <f t="shared" ref="E70:E94" si="8">$I$14</f>
        <v>70</v>
      </c>
      <c r="F70" s="5">
        <f t="shared" ref="F70:F94" si="9">$I$15</f>
        <v>69</v>
      </c>
    </row>
    <row r="71" spans="2:6" x14ac:dyDescent="0.25">
      <c r="B71" s="13">
        <v>66</v>
      </c>
      <c r="C71" s="5">
        <v>74.2</v>
      </c>
      <c r="D71" s="5">
        <f t="shared" si="7"/>
        <v>73</v>
      </c>
      <c r="E71" s="5">
        <f t="shared" si="8"/>
        <v>70</v>
      </c>
      <c r="F71" s="5">
        <f t="shared" si="9"/>
        <v>69</v>
      </c>
    </row>
    <row r="72" spans="2:6" x14ac:dyDescent="0.25">
      <c r="B72" s="13">
        <v>67</v>
      </c>
      <c r="C72" s="5">
        <v>70</v>
      </c>
      <c r="D72" s="5">
        <f t="shared" si="7"/>
        <v>73</v>
      </c>
      <c r="E72" s="5">
        <f t="shared" si="8"/>
        <v>70</v>
      </c>
      <c r="F72" s="5">
        <f t="shared" si="9"/>
        <v>69</v>
      </c>
    </row>
    <row r="73" spans="2:6" x14ac:dyDescent="0.25">
      <c r="B73" s="13">
        <v>68</v>
      </c>
      <c r="C73" s="5">
        <v>70</v>
      </c>
      <c r="D73" s="5">
        <f t="shared" si="7"/>
        <v>73</v>
      </c>
      <c r="E73" s="5">
        <f t="shared" si="8"/>
        <v>70</v>
      </c>
      <c r="F73" s="5">
        <f t="shared" si="9"/>
        <v>69</v>
      </c>
    </row>
    <row r="74" spans="2:6" x14ac:dyDescent="0.25">
      <c r="B74" s="13">
        <v>69</v>
      </c>
      <c r="C74" s="5">
        <v>70</v>
      </c>
      <c r="D74" s="5">
        <f t="shared" si="7"/>
        <v>73</v>
      </c>
      <c r="E74" s="5">
        <f t="shared" si="8"/>
        <v>70</v>
      </c>
      <c r="F74" s="5">
        <f t="shared" si="9"/>
        <v>69</v>
      </c>
    </row>
    <row r="75" spans="2:6" x14ac:dyDescent="0.25">
      <c r="B75" s="13">
        <v>70</v>
      </c>
      <c r="C75" s="5">
        <v>70</v>
      </c>
      <c r="D75" s="5">
        <f t="shared" si="7"/>
        <v>73</v>
      </c>
      <c r="E75" s="5">
        <f t="shared" si="8"/>
        <v>70</v>
      </c>
      <c r="F75" s="5">
        <f t="shared" si="9"/>
        <v>69</v>
      </c>
    </row>
    <row r="76" spans="2:6" x14ac:dyDescent="0.25">
      <c r="B76" s="13">
        <v>71</v>
      </c>
      <c r="C76" s="5">
        <v>70</v>
      </c>
      <c r="D76" s="5">
        <f t="shared" si="7"/>
        <v>73</v>
      </c>
      <c r="E76" s="5">
        <f t="shared" si="8"/>
        <v>70</v>
      </c>
      <c r="F76" s="5">
        <f t="shared" si="9"/>
        <v>69</v>
      </c>
    </row>
    <row r="77" spans="2:6" x14ac:dyDescent="0.25">
      <c r="B77" s="13">
        <v>72</v>
      </c>
      <c r="C77" s="5">
        <v>74.900000000000006</v>
      </c>
      <c r="D77" s="5">
        <f t="shared" si="7"/>
        <v>73</v>
      </c>
      <c r="E77" s="5">
        <f t="shared" si="8"/>
        <v>70</v>
      </c>
      <c r="F77" s="5">
        <f t="shared" si="9"/>
        <v>69</v>
      </c>
    </row>
    <row r="78" spans="2:6" x14ac:dyDescent="0.25">
      <c r="B78" s="13">
        <v>73</v>
      </c>
      <c r="C78" s="5">
        <v>75</v>
      </c>
      <c r="D78" s="5">
        <f t="shared" si="7"/>
        <v>73</v>
      </c>
      <c r="E78" s="5">
        <f t="shared" si="8"/>
        <v>70</v>
      </c>
      <c r="F78" s="5">
        <f t="shared" si="9"/>
        <v>69</v>
      </c>
    </row>
    <row r="79" spans="2:6" x14ac:dyDescent="0.25">
      <c r="B79" s="13">
        <v>74</v>
      </c>
      <c r="C79" s="5">
        <v>68.400000000000006</v>
      </c>
      <c r="D79" s="5">
        <f t="shared" si="7"/>
        <v>73</v>
      </c>
      <c r="E79" s="5">
        <f t="shared" si="8"/>
        <v>70</v>
      </c>
      <c r="F79" s="5">
        <f t="shared" si="9"/>
        <v>69</v>
      </c>
    </row>
    <row r="80" spans="2:6" x14ac:dyDescent="0.25">
      <c r="B80" s="13">
        <v>75</v>
      </c>
      <c r="C80" s="5">
        <v>69.2</v>
      </c>
      <c r="D80" s="5">
        <f t="shared" si="7"/>
        <v>73</v>
      </c>
      <c r="E80" s="5">
        <f t="shared" si="8"/>
        <v>70</v>
      </c>
      <c r="F80" s="5">
        <f t="shared" si="9"/>
        <v>69</v>
      </c>
    </row>
    <row r="81" spans="2:6" x14ac:dyDescent="0.25">
      <c r="B81" s="13">
        <v>76</v>
      </c>
      <c r="C81" s="5">
        <v>70</v>
      </c>
      <c r="D81" s="5">
        <f t="shared" si="7"/>
        <v>73</v>
      </c>
      <c r="E81" s="5">
        <f t="shared" si="8"/>
        <v>70</v>
      </c>
      <c r="F81" s="5">
        <f t="shared" si="9"/>
        <v>69</v>
      </c>
    </row>
    <row r="82" spans="2:6" x14ac:dyDescent="0.25">
      <c r="B82" s="13">
        <v>77</v>
      </c>
      <c r="C82" s="5">
        <v>70</v>
      </c>
      <c r="D82" s="5">
        <f t="shared" si="7"/>
        <v>73</v>
      </c>
      <c r="E82" s="5">
        <f t="shared" si="8"/>
        <v>70</v>
      </c>
      <c r="F82" s="5">
        <f t="shared" si="9"/>
        <v>69</v>
      </c>
    </row>
    <row r="83" spans="2:6" x14ac:dyDescent="0.25">
      <c r="B83" s="13">
        <v>78</v>
      </c>
      <c r="C83" s="5">
        <v>70</v>
      </c>
      <c r="D83" s="5">
        <f t="shared" si="7"/>
        <v>73</v>
      </c>
      <c r="E83" s="5">
        <f t="shared" si="8"/>
        <v>70</v>
      </c>
      <c r="F83" s="5">
        <f t="shared" si="9"/>
        <v>69</v>
      </c>
    </row>
    <row r="84" spans="2:6" x14ac:dyDescent="0.25">
      <c r="B84" s="13">
        <v>79</v>
      </c>
      <c r="C84" s="5">
        <v>70</v>
      </c>
      <c r="D84" s="5">
        <f t="shared" si="7"/>
        <v>73</v>
      </c>
      <c r="E84" s="5">
        <f t="shared" si="8"/>
        <v>70</v>
      </c>
      <c r="F84" s="5">
        <f t="shared" si="9"/>
        <v>69</v>
      </c>
    </row>
    <row r="85" spans="2:6" x14ac:dyDescent="0.25">
      <c r="B85" s="13">
        <v>80</v>
      </c>
      <c r="C85" s="5">
        <v>69.099999999999994</v>
      </c>
      <c r="D85" s="5">
        <f t="shared" si="7"/>
        <v>73</v>
      </c>
      <c r="E85" s="5">
        <f t="shared" si="8"/>
        <v>70</v>
      </c>
      <c r="F85" s="5">
        <f t="shared" si="9"/>
        <v>69</v>
      </c>
    </row>
    <row r="86" spans="2:6" x14ac:dyDescent="0.25">
      <c r="B86" s="13">
        <v>81</v>
      </c>
      <c r="C86" s="5">
        <v>74.2</v>
      </c>
      <c r="D86" s="5">
        <f t="shared" si="7"/>
        <v>73</v>
      </c>
      <c r="E86" s="5">
        <f t="shared" si="8"/>
        <v>70</v>
      </c>
      <c r="F86" s="5">
        <f t="shared" si="9"/>
        <v>69</v>
      </c>
    </row>
    <row r="87" spans="2:6" x14ac:dyDescent="0.25">
      <c r="B87" s="13">
        <v>82</v>
      </c>
      <c r="C87" s="5">
        <v>70</v>
      </c>
      <c r="D87" s="5">
        <f t="shared" si="7"/>
        <v>73</v>
      </c>
      <c r="E87" s="5">
        <f t="shared" si="8"/>
        <v>70</v>
      </c>
      <c r="F87" s="5">
        <f t="shared" si="9"/>
        <v>69</v>
      </c>
    </row>
    <row r="88" spans="2:6" x14ac:dyDescent="0.25">
      <c r="B88" s="13">
        <v>83</v>
      </c>
      <c r="C88" s="5">
        <v>70.3</v>
      </c>
      <c r="D88" s="5">
        <f t="shared" si="7"/>
        <v>73</v>
      </c>
      <c r="E88" s="5">
        <f t="shared" si="8"/>
        <v>70</v>
      </c>
      <c r="F88" s="5">
        <f t="shared" si="9"/>
        <v>69</v>
      </c>
    </row>
    <row r="89" spans="2:6" x14ac:dyDescent="0.25">
      <c r="B89" s="13">
        <v>84</v>
      </c>
      <c r="C89" s="5">
        <v>70.5</v>
      </c>
      <c r="D89" s="5">
        <f t="shared" si="7"/>
        <v>73</v>
      </c>
      <c r="E89" s="5">
        <f t="shared" si="8"/>
        <v>70</v>
      </c>
      <c r="F89" s="5">
        <f t="shared" si="9"/>
        <v>69</v>
      </c>
    </row>
    <row r="90" spans="2:6" x14ac:dyDescent="0.25">
      <c r="B90" s="13">
        <v>85</v>
      </c>
      <c r="C90" s="5">
        <v>74.599999999999994</v>
      </c>
      <c r="D90" s="5">
        <f t="shared" si="7"/>
        <v>73</v>
      </c>
      <c r="E90" s="5">
        <f t="shared" si="8"/>
        <v>70</v>
      </c>
      <c r="F90" s="5">
        <f t="shared" si="9"/>
        <v>69</v>
      </c>
    </row>
    <row r="91" spans="2:6" x14ac:dyDescent="0.25">
      <c r="B91" s="13">
        <v>86</v>
      </c>
      <c r="C91" s="5">
        <v>75.2</v>
      </c>
      <c r="D91" s="5">
        <f t="shared" si="7"/>
        <v>73</v>
      </c>
      <c r="E91" s="5">
        <f t="shared" si="8"/>
        <v>70</v>
      </c>
      <c r="F91" s="5">
        <f t="shared" si="9"/>
        <v>69</v>
      </c>
    </row>
    <row r="92" spans="2:6" x14ac:dyDescent="0.25">
      <c r="B92" s="13">
        <v>87</v>
      </c>
      <c r="C92" s="5">
        <v>71</v>
      </c>
      <c r="D92" s="5">
        <f t="shared" si="7"/>
        <v>73</v>
      </c>
      <c r="E92" s="5">
        <f t="shared" si="8"/>
        <v>70</v>
      </c>
      <c r="F92" s="5">
        <f t="shared" si="9"/>
        <v>69</v>
      </c>
    </row>
    <row r="93" spans="2:6" x14ac:dyDescent="0.25">
      <c r="B93" s="13">
        <v>88</v>
      </c>
      <c r="C93" s="5">
        <v>72</v>
      </c>
      <c r="D93" s="5">
        <f t="shared" si="7"/>
        <v>73</v>
      </c>
      <c r="E93" s="5">
        <f t="shared" si="8"/>
        <v>70</v>
      </c>
      <c r="F93" s="5">
        <f t="shared" si="9"/>
        <v>69</v>
      </c>
    </row>
    <row r="94" spans="2:6" x14ac:dyDescent="0.25">
      <c r="B94" s="13">
        <v>89</v>
      </c>
      <c r="C94" s="5">
        <v>69.400000000000006</v>
      </c>
      <c r="D94" s="5">
        <f t="shared" si="7"/>
        <v>73</v>
      </c>
      <c r="E94" s="5">
        <f t="shared" si="8"/>
        <v>70</v>
      </c>
      <c r="F94" s="5">
        <f t="shared" si="9"/>
        <v>69</v>
      </c>
    </row>
    <row r="95" spans="2:6" x14ac:dyDescent="0.25">
      <c r="B95" s="13">
        <v>90</v>
      </c>
      <c r="C95" s="5"/>
      <c r="D95" s="5"/>
      <c r="E95" s="5"/>
      <c r="F95" s="5"/>
    </row>
    <row r="96" spans="2:6" x14ac:dyDescent="0.25">
      <c r="B96" s="13">
        <v>91</v>
      </c>
      <c r="C96" s="5"/>
      <c r="D96" s="5"/>
      <c r="E96" s="5"/>
      <c r="F96" s="5"/>
    </row>
    <row r="97" spans="2:6" x14ac:dyDescent="0.25">
      <c r="B97" s="13">
        <v>92</v>
      </c>
      <c r="C97" s="5"/>
      <c r="D97" s="5"/>
      <c r="E97" s="5"/>
      <c r="F97" s="5"/>
    </row>
    <row r="98" spans="2:6" x14ac:dyDescent="0.25">
      <c r="B98" s="13">
        <v>93</v>
      </c>
      <c r="C98" s="5"/>
      <c r="D98" s="5"/>
      <c r="E98" s="5"/>
      <c r="F98" s="5"/>
    </row>
    <row r="99" spans="2:6" x14ac:dyDescent="0.25">
      <c r="B99" s="13">
        <v>94</v>
      </c>
      <c r="C99" s="5"/>
      <c r="D99" s="5"/>
      <c r="E99" s="5"/>
      <c r="F99" s="5"/>
    </row>
    <row r="100" spans="2:6" x14ac:dyDescent="0.25">
      <c r="B100" s="13">
        <v>95</v>
      </c>
      <c r="C100" s="5"/>
      <c r="D100" s="5"/>
      <c r="E100" s="5"/>
      <c r="F100" s="5"/>
    </row>
    <row r="101" spans="2:6" x14ac:dyDescent="0.25">
      <c r="B101" s="13">
        <v>96</v>
      </c>
      <c r="C101" s="5"/>
      <c r="D101" s="5"/>
      <c r="E101" s="5"/>
      <c r="F101" s="5"/>
    </row>
    <row r="102" spans="2:6" x14ac:dyDescent="0.25">
      <c r="B102" s="13">
        <v>97</v>
      </c>
      <c r="C102" s="5"/>
      <c r="D102" s="5"/>
      <c r="E102" s="5"/>
      <c r="F102" s="5"/>
    </row>
    <row r="103" spans="2:6" x14ac:dyDescent="0.25">
      <c r="B103" s="13">
        <v>98</v>
      </c>
      <c r="C103" s="5"/>
      <c r="D103" s="5"/>
      <c r="E103" s="5"/>
      <c r="F103" s="5"/>
    </row>
    <row r="104" spans="2:6" x14ac:dyDescent="0.25">
      <c r="B104" s="13">
        <v>99</v>
      </c>
      <c r="C104" s="5"/>
      <c r="D104" s="5"/>
      <c r="E104" s="5"/>
      <c r="F104" s="5"/>
    </row>
    <row r="105" spans="2:6" x14ac:dyDescent="0.25">
      <c r="B105" s="13">
        <v>100</v>
      </c>
      <c r="C105" s="5"/>
      <c r="D105" s="5"/>
      <c r="E105" s="5"/>
      <c r="F105" s="5"/>
    </row>
    <row r="106" spans="2:6" x14ac:dyDescent="0.25">
      <c r="B106" s="13">
        <v>101</v>
      </c>
      <c r="C106" s="5"/>
      <c r="D106" s="5"/>
      <c r="E106" s="5"/>
      <c r="F106" s="5"/>
    </row>
    <row r="107" spans="2:6" x14ac:dyDescent="0.25">
      <c r="B107" s="13">
        <v>102</v>
      </c>
      <c r="C107" s="5"/>
      <c r="D107" s="5"/>
      <c r="E107" s="5"/>
      <c r="F107" s="5"/>
    </row>
    <row r="108" spans="2:6" x14ac:dyDescent="0.25">
      <c r="B108" s="13">
        <v>103</v>
      </c>
      <c r="C108" s="5"/>
      <c r="D108" s="5"/>
      <c r="E108" s="5"/>
      <c r="F108" s="5"/>
    </row>
    <row r="109" spans="2:6" x14ac:dyDescent="0.25">
      <c r="B109" s="13">
        <v>104</v>
      </c>
      <c r="C109" s="5"/>
      <c r="D109" s="5"/>
      <c r="E109" s="5"/>
      <c r="F109" s="5"/>
    </row>
    <row r="110" spans="2:6" x14ac:dyDescent="0.25">
      <c r="B110" s="13">
        <v>105</v>
      </c>
      <c r="C110" s="5"/>
      <c r="D110" s="5"/>
      <c r="E110" s="5"/>
      <c r="F110" s="5"/>
    </row>
    <row r="111" spans="2:6" x14ac:dyDescent="0.25">
      <c r="B111" s="13">
        <v>106</v>
      </c>
      <c r="C111" s="5"/>
      <c r="D111" s="5"/>
      <c r="E111" s="5"/>
      <c r="F111" s="5"/>
    </row>
    <row r="112" spans="2:6" x14ac:dyDescent="0.25">
      <c r="B112" s="13">
        <v>107</v>
      </c>
      <c r="C112" s="5"/>
      <c r="D112" s="5"/>
      <c r="E112" s="5"/>
      <c r="F112" s="5"/>
    </row>
    <row r="113" spans="2:6" x14ac:dyDescent="0.25">
      <c r="B113" s="13">
        <v>108</v>
      </c>
      <c r="C113" s="5"/>
      <c r="D113" s="5"/>
      <c r="E113" s="5"/>
      <c r="F113" s="5"/>
    </row>
    <row r="114" spans="2:6" x14ac:dyDescent="0.25">
      <c r="B114" s="13">
        <v>109</v>
      </c>
      <c r="C114" s="5"/>
      <c r="D114" s="5"/>
      <c r="E114" s="5"/>
      <c r="F114" s="5"/>
    </row>
    <row r="115" spans="2:6" x14ac:dyDescent="0.25">
      <c r="B115" s="13">
        <v>110</v>
      </c>
      <c r="C115" s="5"/>
      <c r="D115" s="5"/>
      <c r="E115" s="5"/>
      <c r="F115" s="5"/>
    </row>
    <row r="116" spans="2:6" x14ac:dyDescent="0.25">
      <c r="B116" s="13">
        <v>111</v>
      </c>
      <c r="C116" s="5"/>
      <c r="D116" s="5"/>
      <c r="E116" s="5"/>
      <c r="F116" s="5"/>
    </row>
    <row r="117" spans="2:6" x14ac:dyDescent="0.25">
      <c r="B117" s="13">
        <v>112</v>
      </c>
      <c r="C117" s="5"/>
      <c r="D117" s="5"/>
      <c r="E117" s="5"/>
      <c r="F117" s="5"/>
    </row>
    <row r="118" spans="2:6" x14ac:dyDescent="0.25">
      <c r="B118" s="13">
        <v>113</v>
      </c>
      <c r="C118" s="5"/>
      <c r="D118" s="5"/>
      <c r="E118" s="5"/>
      <c r="F118" s="5"/>
    </row>
    <row r="119" spans="2:6" x14ac:dyDescent="0.25">
      <c r="B119" s="13">
        <v>114</v>
      </c>
      <c r="C119" s="5"/>
      <c r="D119" s="5"/>
      <c r="E119" s="5"/>
      <c r="F119" s="5"/>
    </row>
    <row r="120" spans="2:6" x14ac:dyDescent="0.25">
      <c r="B120" s="13">
        <v>115</v>
      </c>
      <c r="C120" s="5"/>
      <c r="D120" s="5"/>
      <c r="E120" s="5"/>
      <c r="F120" s="5"/>
    </row>
    <row r="121" spans="2:6" x14ac:dyDescent="0.25">
      <c r="B121" s="13">
        <v>116</v>
      </c>
      <c r="C121" s="5"/>
      <c r="D121" s="5"/>
      <c r="E121" s="5"/>
      <c r="F121" s="5"/>
    </row>
    <row r="122" spans="2:6" x14ac:dyDescent="0.25">
      <c r="B122" s="13">
        <v>117</v>
      </c>
      <c r="C122" s="5"/>
      <c r="D122" s="5"/>
      <c r="E122" s="5"/>
      <c r="F122" s="5"/>
    </row>
    <row r="123" spans="2:6" x14ac:dyDescent="0.25">
      <c r="B123" s="13">
        <v>118</v>
      </c>
      <c r="C123" s="5"/>
      <c r="D123" s="5"/>
      <c r="E123" s="5"/>
      <c r="F123" s="5"/>
    </row>
    <row r="124" spans="2:6" x14ac:dyDescent="0.25">
      <c r="B124" s="13">
        <v>119</v>
      </c>
      <c r="C124" s="5"/>
      <c r="D124" s="5"/>
      <c r="E124" s="5"/>
      <c r="F124" s="5"/>
    </row>
    <row r="125" spans="2:6" x14ac:dyDescent="0.25">
      <c r="B125" s="13">
        <v>120</v>
      </c>
      <c r="C125" s="5"/>
      <c r="D125" s="5"/>
      <c r="E125" s="5"/>
      <c r="F125" s="5"/>
    </row>
    <row r="126" spans="2:6" x14ac:dyDescent="0.25">
      <c r="B126" s="13">
        <v>121</v>
      </c>
      <c r="C126" s="5"/>
      <c r="D126" s="5"/>
      <c r="E126" s="5"/>
      <c r="F126" s="5"/>
    </row>
    <row r="127" spans="2:6" x14ac:dyDescent="0.25">
      <c r="B127" s="13">
        <v>122</v>
      </c>
      <c r="C127" s="5"/>
      <c r="D127" s="5"/>
      <c r="E127" s="5"/>
      <c r="F127" s="5"/>
    </row>
    <row r="128" spans="2:6" x14ac:dyDescent="0.25">
      <c r="B128" s="13">
        <v>123</v>
      </c>
      <c r="C128" s="5"/>
      <c r="D128" s="5"/>
      <c r="E128" s="5"/>
      <c r="F128" s="5"/>
    </row>
    <row r="129" spans="2:6" x14ac:dyDescent="0.25">
      <c r="B129" s="13">
        <v>124</v>
      </c>
      <c r="C129" s="5"/>
      <c r="D129" s="5"/>
      <c r="E129" s="5"/>
      <c r="F129" s="5"/>
    </row>
    <row r="130" spans="2:6" x14ac:dyDescent="0.25">
      <c r="B130" s="13">
        <v>125</v>
      </c>
      <c r="C130" s="5"/>
      <c r="D130" s="5"/>
      <c r="E130" s="5"/>
      <c r="F130" s="5"/>
    </row>
    <row r="131" spans="2:6" x14ac:dyDescent="0.25">
      <c r="B131" s="13">
        <v>126</v>
      </c>
      <c r="C131" s="5"/>
      <c r="D131" s="5"/>
      <c r="E131" s="5"/>
      <c r="F131" s="5"/>
    </row>
    <row r="132" spans="2:6" x14ac:dyDescent="0.25">
      <c r="B132" s="13">
        <v>127</v>
      </c>
      <c r="C132" s="5"/>
      <c r="D132" s="5"/>
      <c r="E132" s="5"/>
      <c r="F132" s="5"/>
    </row>
    <row r="133" spans="2:6" x14ac:dyDescent="0.25">
      <c r="B133" s="13">
        <v>128</v>
      </c>
      <c r="C133" s="5"/>
      <c r="D133" s="5"/>
      <c r="E133" s="5"/>
      <c r="F133" s="5"/>
    </row>
    <row r="134" spans="2:6" x14ac:dyDescent="0.25">
      <c r="B134" s="13">
        <v>129</v>
      </c>
      <c r="C134" s="5"/>
      <c r="D134" s="5"/>
      <c r="E134" s="5"/>
      <c r="F134" s="5"/>
    </row>
    <row r="135" spans="2:6" x14ac:dyDescent="0.25">
      <c r="B135" s="13">
        <v>130</v>
      </c>
      <c r="C135" s="5"/>
      <c r="D135" s="5"/>
      <c r="E135" s="5"/>
      <c r="F135" s="5"/>
    </row>
    <row r="136" spans="2:6" x14ac:dyDescent="0.25">
      <c r="B136" s="13">
        <v>131</v>
      </c>
      <c r="C136" s="5"/>
      <c r="D136" s="5"/>
      <c r="E136" s="5"/>
      <c r="F136" s="5"/>
    </row>
    <row r="137" spans="2:6" x14ac:dyDescent="0.25">
      <c r="B137" s="13">
        <v>132</v>
      </c>
      <c r="C137" s="5"/>
      <c r="D137" s="5"/>
      <c r="E137" s="5"/>
      <c r="F137" s="5"/>
    </row>
    <row r="138" spans="2:6" x14ac:dyDescent="0.25">
      <c r="B138" s="13">
        <v>133</v>
      </c>
      <c r="C138" s="5"/>
      <c r="D138" s="5"/>
      <c r="E138" s="5"/>
      <c r="F138" s="5"/>
    </row>
    <row r="139" spans="2:6" x14ac:dyDescent="0.25">
      <c r="B139" s="13">
        <v>134</v>
      </c>
      <c r="C139" s="5"/>
      <c r="D139" s="5"/>
      <c r="E139" s="5"/>
      <c r="F139" s="5"/>
    </row>
    <row r="140" spans="2:6" x14ac:dyDescent="0.25">
      <c r="B140" s="13">
        <v>135</v>
      </c>
      <c r="C140" s="5"/>
      <c r="D140" s="5"/>
      <c r="E140" s="5"/>
      <c r="F140" s="5"/>
    </row>
    <row r="141" spans="2:6" x14ac:dyDescent="0.25">
      <c r="B141" s="13">
        <v>136</v>
      </c>
      <c r="C141" s="5"/>
      <c r="D141" s="5"/>
      <c r="E141" s="5"/>
      <c r="F141" s="5"/>
    </row>
    <row r="142" spans="2:6" x14ac:dyDescent="0.25">
      <c r="B142" s="13">
        <v>137</v>
      </c>
      <c r="C142" s="5"/>
      <c r="D142" s="5"/>
      <c r="E142" s="5"/>
      <c r="F142" s="5"/>
    </row>
    <row r="143" spans="2:6" x14ac:dyDescent="0.25">
      <c r="B143" s="13">
        <v>138</v>
      </c>
      <c r="C143" s="5"/>
      <c r="D143" s="5"/>
      <c r="E143" s="5"/>
      <c r="F143" s="5"/>
    </row>
    <row r="144" spans="2:6" x14ac:dyDescent="0.25">
      <c r="B144" s="13">
        <v>139</v>
      </c>
      <c r="C144" s="5"/>
      <c r="D144" s="5"/>
      <c r="E144" s="5"/>
      <c r="F144" s="5"/>
    </row>
    <row r="145" spans="2:6" x14ac:dyDescent="0.25">
      <c r="B145" s="13">
        <v>140</v>
      </c>
      <c r="C145" s="5"/>
      <c r="D145" s="5"/>
      <c r="E145" s="5"/>
      <c r="F145" s="5"/>
    </row>
    <row r="146" spans="2:6" x14ac:dyDescent="0.25">
      <c r="B146" s="13">
        <v>141</v>
      </c>
      <c r="C146" s="5"/>
      <c r="D146" s="5"/>
      <c r="E146" s="5"/>
      <c r="F146" s="5"/>
    </row>
    <row r="147" spans="2:6" x14ac:dyDescent="0.25">
      <c r="B147" s="13">
        <v>142</v>
      </c>
      <c r="C147" s="5"/>
      <c r="D147" s="5"/>
      <c r="E147" s="5"/>
      <c r="F147" s="5"/>
    </row>
    <row r="148" spans="2:6" x14ac:dyDescent="0.25">
      <c r="B148" s="13">
        <v>143</v>
      </c>
      <c r="C148" s="5"/>
      <c r="D148" s="5"/>
      <c r="E148" s="5"/>
      <c r="F148" s="5"/>
    </row>
    <row r="149" spans="2:6" x14ac:dyDescent="0.25">
      <c r="B149" s="13">
        <v>144</v>
      </c>
      <c r="C149" s="5"/>
      <c r="D149" s="5"/>
      <c r="E149" s="5"/>
      <c r="F149" s="5"/>
    </row>
    <row r="150" spans="2:6" x14ac:dyDescent="0.25">
      <c r="B150" s="13">
        <v>145</v>
      </c>
      <c r="C150" s="5"/>
      <c r="D150" s="5"/>
      <c r="E150" s="5"/>
      <c r="F150" s="5"/>
    </row>
    <row r="151" spans="2:6" x14ac:dyDescent="0.25">
      <c r="B151" s="13">
        <v>146</v>
      </c>
      <c r="C151" s="5"/>
      <c r="D151" s="5"/>
      <c r="E151" s="5"/>
      <c r="F151" s="5"/>
    </row>
    <row r="152" spans="2:6" x14ac:dyDescent="0.25">
      <c r="B152" s="13">
        <v>147</v>
      </c>
      <c r="C152" s="5"/>
      <c r="D152" s="5"/>
      <c r="E152" s="5"/>
      <c r="F152" s="5"/>
    </row>
    <row r="153" spans="2:6" x14ac:dyDescent="0.25">
      <c r="B153" s="13">
        <v>148</v>
      </c>
      <c r="C153" s="5"/>
      <c r="D153" s="5"/>
      <c r="E153" s="5"/>
      <c r="F153" s="5"/>
    </row>
    <row r="154" spans="2:6" x14ac:dyDescent="0.25">
      <c r="B154" s="13">
        <v>149</v>
      </c>
      <c r="C154" s="5"/>
      <c r="D154" s="5"/>
      <c r="E154" s="5"/>
      <c r="F154" s="5"/>
    </row>
    <row r="155" spans="2:6" x14ac:dyDescent="0.25">
      <c r="B155" s="13">
        <v>150</v>
      </c>
      <c r="C155" s="5"/>
      <c r="D155" s="5"/>
      <c r="E155" s="5"/>
      <c r="F155" s="5"/>
    </row>
    <row r="156" spans="2:6" x14ac:dyDescent="0.25">
      <c r="B156" s="13">
        <v>151</v>
      </c>
      <c r="C156" s="5"/>
      <c r="D156" s="5"/>
      <c r="E156" s="5"/>
      <c r="F156" s="5"/>
    </row>
    <row r="157" spans="2:6" x14ac:dyDescent="0.25">
      <c r="B157" s="13">
        <v>152</v>
      </c>
      <c r="C157" s="5"/>
      <c r="D157" s="5"/>
      <c r="E157" s="5"/>
      <c r="F157" s="5"/>
    </row>
    <row r="158" spans="2:6" x14ac:dyDescent="0.25">
      <c r="B158" s="13">
        <v>153</v>
      </c>
      <c r="C158" s="5"/>
      <c r="D158" s="5"/>
      <c r="E158" s="5"/>
      <c r="F158" s="5"/>
    </row>
    <row r="159" spans="2:6" x14ac:dyDescent="0.25">
      <c r="B159" s="13">
        <v>154</v>
      </c>
      <c r="C159" s="5"/>
      <c r="D159" s="5"/>
      <c r="E159" s="5"/>
      <c r="F159" s="5"/>
    </row>
    <row r="160" spans="2:6" x14ac:dyDescent="0.25">
      <c r="B160" s="13">
        <v>155</v>
      </c>
      <c r="C160" s="5"/>
      <c r="D160" s="5"/>
      <c r="E160" s="5"/>
      <c r="F160" s="5"/>
    </row>
    <row r="161" spans="2:6" x14ac:dyDescent="0.25">
      <c r="B161" s="13">
        <v>156</v>
      </c>
      <c r="C161" s="5"/>
      <c r="D161" s="5"/>
      <c r="E161" s="5"/>
      <c r="F161" s="5"/>
    </row>
    <row r="162" spans="2:6" x14ac:dyDescent="0.25">
      <c r="B162" s="13">
        <v>157</v>
      </c>
      <c r="C162" s="5"/>
      <c r="D162" s="5"/>
      <c r="E162" s="5"/>
      <c r="F162" s="5"/>
    </row>
    <row r="163" spans="2:6" x14ac:dyDescent="0.25">
      <c r="B163" s="13">
        <v>158</v>
      </c>
      <c r="C163" s="5"/>
      <c r="D163" s="5"/>
      <c r="E163" s="5"/>
      <c r="F163" s="5"/>
    </row>
    <row r="164" spans="2:6" x14ac:dyDescent="0.25">
      <c r="B164" s="13">
        <v>159</v>
      </c>
      <c r="C164" s="5"/>
      <c r="D164" s="5"/>
      <c r="E164" s="5"/>
      <c r="F164" s="5"/>
    </row>
    <row r="165" spans="2:6" x14ac:dyDescent="0.25">
      <c r="B165" s="13">
        <v>160</v>
      </c>
      <c r="C165" s="5"/>
      <c r="D165" s="5"/>
      <c r="E165" s="5"/>
      <c r="F165" s="5"/>
    </row>
    <row r="166" spans="2:6" x14ac:dyDescent="0.25">
      <c r="B166" s="13">
        <v>161</v>
      </c>
      <c r="C166" s="5"/>
      <c r="D166" s="5"/>
      <c r="E166" s="5"/>
      <c r="F166" s="5"/>
    </row>
    <row r="167" spans="2:6" x14ac:dyDescent="0.25">
      <c r="B167" s="13">
        <v>162</v>
      </c>
      <c r="C167" s="5"/>
      <c r="D167" s="5"/>
      <c r="E167" s="5"/>
      <c r="F167" s="5"/>
    </row>
    <row r="168" spans="2:6" x14ac:dyDescent="0.25">
      <c r="B168" s="13">
        <v>163</v>
      </c>
      <c r="C168" s="5"/>
      <c r="D168" s="5"/>
      <c r="E168" s="5"/>
      <c r="F168" s="5"/>
    </row>
    <row r="169" spans="2:6" x14ac:dyDescent="0.25">
      <c r="B169" s="13">
        <v>164</v>
      </c>
      <c r="C169" s="5"/>
      <c r="D169" s="5"/>
      <c r="E169" s="5"/>
      <c r="F169" s="5"/>
    </row>
    <row r="170" spans="2:6" x14ac:dyDescent="0.25">
      <c r="B170" s="13">
        <v>165</v>
      </c>
      <c r="C170" s="5"/>
      <c r="D170" s="5"/>
      <c r="E170" s="5"/>
      <c r="F170" s="5"/>
    </row>
    <row r="171" spans="2:6" x14ac:dyDescent="0.25">
      <c r="B171" s="13">
        <v>166</v>
      </c>
      <c r="C171" s="5"/>
      <c r="D171" s="5"/>
      <c r="E171" s="5"/>
      <c r="F171" s="5"/>
    </row>
    <row r="172" spans="2:6" x14ac:dyDescent="0.25">
      <c r="B172" s="13">
        <v>167</v>
      </c>
      <c r="C172" s="5"/>
      <c r="D172" s="5"/>
      <c r="E172" s="5"/>
      <c r="F172" s="5"/>
    </row>
    <row r="173" spans="2:6" x14ac:dyDescent="0.25">
      <c r="B173" s="13">
        <v>168</v>
      </c>
      <c r="C173" s="5"/>
      <c r="D173" s="5"/>
      <c r="E173" s="5"/>
      <c r="F173" s="5"/>
    </row>
    <row r="174" spans="2:6" x14ac:dyDescent="0.25">
      <c r="B174" s="13">
        <v>169</v>
      </c>
      <c r="C174" s="5"/>
      <c r="D174" s="5"/>
      <c r="E174" s="5"/>
      <c r="F174" s="5"/>
    </row>
    <row r="175" spans="2:6" x14ac:dyDescent="0.25">
      <c r="B175" s="13">
        <v>170</v>
      </c>
      <c r="C175" s="5"/>
      <c r="D175" s="5"/>
      <c r="E175" s="5"/>
      <c r="F175" s="5"/>
    </row>
    <row r="176" spans="2:6" x14ac:dyDescent="0.25">
      <c r="B176" s="13">
        <v>171</v>
      </c>
      <c r="C176" s="5"/>
      <c r="D176" s="5"/>
      <c r="E176" s="5"/>
      <c r="F176" s="5"/>
    </row>
    <row r="177" spans="2:6" x14ac:dyDescent="0.25">
      <c r="B177" s="13">
        <v>172</v>
      </c>
      <c r="C177" s="5"/>
      <c r="D177" s="5"/>
      <c r="E177" s="5"/>
      <c r="F177" s="5"/>
    </row>
    <row r="178" spans="2:6" x14ac:dyDescent="0.25">
      <c r="B178" s="13">
        <v>173</v>
      </c>
      <c r="C178" s="5"/>
      <c r="D178" s="5"/>
      <c r="E178" s="5"/>
      <c r="F178" s="5"/>
    </row>
    <row r="179" spans="2:6" x14ac:dyDescent="0.25">
      <c r="B179" s="13">
        <v>174</v>
      </c>
      <c r="C179" s="5"/>
      <c r="D179" s="5"/>
      <c r="E179" s="5"/>
      <c r="F179" s="5"/>
    </row>
    <row r="180" spans="2:6" x14ac:dyDescent="0.25">
      <c r="B180" s="13">
        <v>175</v>
      </c>
      <c r="C180" s="5"/>
      <c r="D180" s="5"/>
      <c r="E180" s="5"/>
      <c r="F180" s="5"/>
    </row>
    <row r="181" spans="2:6" x14ac:dyDescent="0.25">
      <c r="B181" s="13">
        <v>176</v>
      </c>
      <c r="C181" s="5"/>
      <c r="D181" s="5"/>
      <c r="E181" s="5"/>
      <c r="F181" s="5"/>
    </row>
    <row r="182" spans="2:6" x14ac:dyDescent="0.25">
      <c r="B182" s="13">
        <v>177</v>
      </c>
      <c r="C182" s="5"/>
      <c r="D182" s="5"/>
      <c r="E182" s="5"/>
      <c r="F182" s="5"/>
    </row>
    <row r="183" spans="2:6" x14ac:dyDescent="0.25">
      <c r="B183" s="13">
        <v>178</v>
      </c>
      <c r="C183" s="5"/>
      <c r="D183" s="5"/>
      <c r="E183" s="5"/>
      <c r="F183" s="5"/>
    </row>
    <row r="184" spans="2:6" x14ac:dyDescent="0.25">
      <c r="B184" s="13">
        <v>179</v>
      </c>
      <c r="C184" s="5"/>
      <c r="D184" s="5"/>
      <c r="E184" s="5"/>
      <c r="F184" s="5"/>
    </row>
    <row r="185" spans="2:6" x14ac:dyDescent="0.25">
      <c r="B185" s="13">
        <v>180</v>
      </c>
      <c r="C185" s="5"/>
      <c r="D185" s="5"/>
      <c r="E185" s="5"/>
      <c r="F185" s="5"/>
    </row>
    <row r="186" spans="2:6" x14ac:dyDescent="0.25">
      <c r="B186" s="13">
        <v>181</v>
      </c>
      <c r="C186" s="5"/>
      <c r="D186" s="5"/>
      <c r="E186" s="5"/>
      <c r="F186" s="5"/>
    </row>
    <row r="187" spans="2:6" x14ac:dyDescent="0.25">
      <c r="B187" s="13">
        <v>182</v>
      </c>
      <c r="C187" s="5"/>
      <c r="D187" s="5"/>
      <c r="E187" s="5"/>
      <c r="F187" s="5"/>
    </row>
    <row r="188" spans="2:6" x14ac:dyDescent="0.25">
      <c r="B188" s="13">
        <v>183</v>
      </c>
      <c r="C188" s="5"/>
      <c r="D188" s="5"/>
      <c r="E188" s="5"/>
      <c r="F188" s="5"/>
    </row>
    <row r="189" spans="2:6" x14ac:dyDescent="0.25">
      <c r="B189" s="13">
        <v>184</v>
      </c>
      <c r="C189" s="5"/>
      <c r="D189" s="5"/>
      <c r="E189" s="5"/>
      <c r="F189" s="5"/>
    </row>
    <row r="190" spans="2:6" x14ac:dyDescent="0.25">
      <c r="B190" s="13">
        <v>185</v>
      </c>
      <c r="C190" s="5"/>
      <c r="D190" s="5"/>
      <c r="E190" s="5"/>
      <c r="F190" s="5"/>
    </row>
    <row r="191" spans="2:6" x14ac:dyDescent="0.25">
      <c r="B191" s="13">
        <v>186</v>
      </c>
      <c r="C191" s="5"/>
      <c r="D191" s="5"/>
      <c r="E191" s="5"/>
      <c r="F191" s="5"/>
    </row>
    <row r="192" spans="2:6" x14ac:dyDescent="0.25">
      <c r="B192" s="13">
        <v>187</v>
      </c>
      <c r="C192" s="5"/>
      <c r="D192" s="5"/>
      <c r="E192" s="5"/>
      <c r="F192" s="5"/>
    </row>
    <row r="193" spans="2:6" x14ac:dyDescent="0.25">
      <c r="B193" s="13">
        <v>188</v>
      </c>
      <c r="C193" s="5"/>
      <c r="D193" s="5"/>
      <c r="E193" s="5"/>
      <c r="F193" s="5"/>
    </row>
    <row r="194" spans="2:6" x14ac:dyDescent="0.25">
      <c r="B194" s="13">
        <v>189</v>
      </c>
      <c r="C194" s="5"/>
      <c r="D194" s="5"/>
      <c r="E194" s="5"/>
      <c r="F194" s="5"/>
    </row>
    <row r="195" spans="2:6" x14ac:dyDescent="0.25">
      <c r="B195" s="13">
        <v>190</v>
      </c>
      <c r="C195" s="5"/>
      <c r="D195" s="5"/>
      <c r="E195" s="5"/>
      <c r="F195" s="5"/>
    </row>
    <row r="196" spans="2:6" x14ac:dyDescent="0.25">
      <c r="B196" s="13">
        <v>191</v>
      </c>
      <c r="C196" s="5"/>
      <c r="D196" s="5"/>
      <c r="E196" s="5"/>
      <c r="F196" s="5"/>
    </row>
    <row r="197" spans="2:6" x14ac:dyDescent="0.25">
      <c r="B197" s="13">
        <v>192</v>
      </c>
      <c r="C197" s="5"/>
      <c r="D197" s="5"/>
      <c r="E197" s="5"/>
      <c r="F197" s="5"/>
    </row>
    <row r="198" spans="2:6" x14ac:dyDescent="0.25">
      <c r="B198" s="13">
        <v>193</v>
      </c>
      <c r="C198" s="5"/>
      <c r="D198" s="5"/>
      <c r="E198" s="5"/>
      <c r="F198" s="5"/>
    </row>
    <row r="199" spans="2:6" x14ac:dyDescent="0.25">
      <c r="B199" s="13">
        <v>194</v>
      </c>
      <c r="C199" s="5"/>
      <c r="D199" s="5"/>
      <c r="E199" s="5"/>
      <c r="F199" s="5"/>
    </row>
    <row r="200" spans="2:6" x14ac:dyDescent="0.25">
      <c r="B200" s="13">
        <v>195</v>
      </c>
      <c r="C200" s="5"/>
      <c r="D200" s="5"/>
      <c r="E200" s="5"/>
      <c r="F200" s="5"/>
    </row>
    <row r="201" spans="2:6" x14ac:dyDescent="0.25">
      <c r="B201" s="13">
        <v>196</v>
      </c>
      <c r="C201" s="5"/>
      <c r="D201" s="5"/>
      <c r="E201" s="5"/>
      <c r="F201" s="5"/>
    </row>
    <row r="202" spans="2:6" x14ac:dyDescent="0.25">
      <c r="B202" s="13">
        <v>197</v>
      </c>
      <c r="C202" s="5"/>
      <c r="D202" s="5"/>
      <c r="E202" s="5"/>
      <c r="F202" s="5"/>
    </row>
    <row r="203" spans="2:6" x14ac:dyDescent="0.25">
      <c r="B203" s="13">
        <v>198</v>
      </c>
      <c r="C203" s="5"/>
      <c r="D203" s="5"/>
      <c r="E203" s="5"/>
      <c r="F203" s="5"/>
    </row>
    <row r="204" spans="2:6" x14ac:dyDescent="0.25">
      <c r="B204" s="13">
        <v>199</v>
      </c>
      <c r="C204" s="5"/>
      <c r="D204" s="5"/>
      <c r="E204" s="5"/>
      <c r="F204" s="5"/>
    </row>
    <row r="205" spans="2:6" x14ac:dyDescent="0.25">
      <c r="B205" s="13">
        <v>200</v>
      </c>
      <c r="C205" s="5"/>
      <c r="D205" s="5"/>
      <c r="E205" s="5"/>
      <c r="F205" s="5"/>
    </row>
  </sheetData>
  <mergeCells count="9">
    <mergeCell ref="H30:R34"/>
    <mergeCell ref="K15:L15"/>
    <mergeCell ref="O13:O15"/>
    <mergeCell ref="B2:I3"/>
    <mergeCell ref="H4:I4"/>
    <mergeCell ref="K4:O4"/>
    <mergeCell ref="H12:I12"/>
    <mergeCell ref="B4:F4"/>
    <mergeCell ref="K12:O1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</dc:creator>
  <cp:lastModifiedBy>Yornandy Martínez Pérez</cp:lastModifiedBy>
  <dcterms:created xsi:type="dcterms:W3CDTF">2016-04-17T05:06:40Z</dcterms:created>
  <dcterms:modified xsi:type="dcterms:W3CDTF">2020-03-13T19:48:17Z</dcterms:modified>
</cp:coreProperties>
</file>