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355" activeTab="0"/>
  </bookViews>
  <sheets>
    <sheet name="Hoja" sheetId="1" r:id="rId1"/>
  </sheets>
  <definedNames>
    <definedName name="_xlnm.Print_Area" localSheetId="0">'Hoja'!#REF!</definedName>
  </definedNames>
  <calcPr calcMode="manual" fullCalcOnLoad="1"/>
</workbook>
</file>

<file path=xl/comments1.xml><?xml version="1.0" encoding="utf-8"?>
<comments xmlns="http://schemas.openxmlformats.org/spreadsheetml/2006/main">
  <authors>
    <author>DIEGO</author>
  </authors>
  <commentList>
    <comment ref="F15" authorId="0">
      <text>
        <r>
          <rPr>
            <sz val="9"/>
            <rFont val="Tahoma"/>
            <family val="0"/>
          </rPr>
          <t xml:space="preserve">Este cálculo es automático
</t>
        </r>
      </text>
    </comment>
    <comment ref="F36" authorId="0">
      <text>
        <r>
          <rPr>
            <sz val="9"/>
            <rFont val="Tahoma"/>
            <family val="0"/>
          </rPr>
          <t xml:space="preserve">Al final de las 12 cuotas del ejemplo, el capital quedaría en ceros
</t>
        </r>
      </text>
    </comment>
  </commentList>
</comments>
</file>

<file path=xl/sharedStrings.xml><?xml version="1.0" encoding="utf-8"?>
<sst xmlns="http://schemas.openxmlformats.org/spreadsheetml/2006/main" count="23" uniqueCount="22">
  <si>
    <t xml:space="preserve">Cuando se adquieren obligaciones financieras (ya sea por hacer una compra con tarjetas de crédito, o por tomar un crédito ordinario con un banco, etc), el principal cálculo que la mayoría de los adquirentes </t>
  </si>
  <si>
    <t>de tales obligaciones requiren hacer es el de definir en cuanto les quedará la cuota mensual de dicho crédito durante todo el tiempo en que dure la obligación</t>
  </si>
  <si>
    <t>Modelo para cálcular la cuota mensual en el pago de una obligación Fiananciera</t>
  </si>
  <si>
    <t>Para ello, y aprovechándonos de las "Funciones Financieras" con las que cuenta el programa Excel de Ofice (vease el  Menú "Insertar"--&gt;Funciones--&gt;"Funciones Financieras"), es posible hacer ese cálculo</t>
  </si>
  <si>
    <t xml:space="preserve">En la presente herramienta ilustramos entonces de qué forma se puede aplicar la función "pago" y con ella definir el monto mensual con el que se cubriría una obligación Financiera. Para que </t>
  </si>
  <si>
    <t>cada quién pueda hacer sus propias simulaciones, solo tiene que cambiar los datos de las celdas resaltadas en color amarillo.</t>
  </si>
  <si>
    <t>Valor del préstamo u obligación financiera</t>
  </si>
  <si>
    <t>Tasa mensual de interés que generará la obligación</t>
  </si>
  <si>
    <t>Cantidad de cuotas totales en las que se cubrirá la obligación</t>
  </si>
  <si>
    <t>Valor de la cuota mensual</t>
  </si>
  <si>
    <t>Para comprobar que esa es la cuota con la que se cubriría correctamente la obligación a lo largo de los meses en que fue pactada, se haría el siguiente cuadro:</t>
  </si>
  <si>
    <t>Numero de la cuota</t>
  </si>
  <si>
    <t>Valor total de</t>
  </si>
  <si>
    <t>la cuota</t>
  </si>
  <si>
    <t>Valor que abona</t>
  </si>
  <si>
    <t>a intereses</t>
  </si>
  <si>
    <t>al capital</t>
  </si>
  <si>
    <t xml:space="preserve">Saldo de Capital </t>
  </si>
  <si>
    <t>después del abono</t>
  </si>
  <si>
    <t>Totales</t>
  </si>
  <si>
    <t>si el crédito es a más de 12 cuotas, habrá que insertar más filas para completar el numero de cuotas totales y en todas ellas copiar las formulas respectivas)</t>
  </si>
  <si>
    <t>(notas: todos estos valores que se muestran a continuación se generan automáticamente con solo colocar los datos de las celdas amarillas anteriores; sin embargo, solo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</si>
</sst>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00_);_(* \(#,##0.0000\);_(* &quot;-&quot;??_);_(@_)"/>
    <numFmt numFmtId="195" formatCode="0.000"/>
    <numFmt numFmtId="196" formatCode="0.0000"/>
    <numFmt numFmtId="197" formatCode="0.00000"/>
    <numFmt numFmtId="198" formatCode="_ * #,##0_ ;_ * \-#,##0_ ;_ * &quot;-&quot;??_ ;_ @_ "/>
    <numFmt numFmtId="199" formatCode="_ * #,##0_ ;_ * \-#,##0_ ;_ * &quot;-&quot;_ \&gt;_ @_ "/>
    <numFmt numFmtId="200" formatCode="_ * #,##0.000_ ;_ * \-#,##0.000_ ;_ * &quot;-&quot;??_ ;_ @_ "/>
    <numFmt numFmtId="201" formatCode="_ * #,##0.0000_ ;_ * \-#,##0.0000_ ;_ * &quot;-&quot;??_ ;_ @_ "/>
    <numFmt numFmtId="202" formatCode="_ * #,##0.0_ ;_ * \-#,##0.0_ ;_ * &quot;-&quot;??_ ;_ @_ "/>
    <numFmt numFmtId="203" formatCode="_(\U\V\T* #,##0_);_(&quot;$&quot;* \(#,##0\);_(&quot;$&quot;* &quot;-&quot;_);_(@_)"/>
    <numFmt numFmtId="204" formatCode="_ * #,##0_ ;\U\V\T\ * \-#,##0_ ;_ * &quot;-&quot;??_ ;_ @_ "/>
    <numFmt numFmtId="205" formatCode="_ * #,##0.000_ ;_ * \-#,##0.000_ ;_ * &quot;-&quot;???_ ;_ @_ "/>
    <numFmt numFmtId="206" formatCode="0.0"/>
    <numFmt numFmtId="207" formatCode="_ * #,##0.0_ ;_ * \-#,##0.0_ ;_ * &quot;-&quot;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000"/>
    <numFmt numFmtId="213" formatCode="0.0%"/>
    <numFmt numFmtId="214" formatCode="#,##0;[Red]\(#,##0\)"/>
    <numFmt numFmtId="215" formatCode="0.0000%"/>
    <numFmt numFmtId="216" formatCode="_-* #,##0\ &quot;Pts&quot;_-;\-* #,##0\ &quot;Pts&quot;_-;_-* &quot;-&quot;??\ &quot;Pts&quot;_-;_-@_-"/>
    <numFmt numFmtId="217" formatCode="[$-240A]d&quot; de &quot;mmmm&quot; de &quot;yyyy;@"/>
    <numFmt numFmtId="218" formatCode="0.000000%"/>
    <numFmt numFmtId="219" formatCode="_ * #,##0.00000000_ ;_ * \-#,##0.00000000_ ;_ * &quot;-&quot;????????_ ;_ @_ "/>
    <numFmt numFmtId="220" formatCode="&quot;$&quot;\ #,##0.0;[Red]&quot;$&quot;\ \-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8"/>
      <color indexed="12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32" borderId="0" xfId="51" applyFont="1" applyFill="1" applyAlignment="1">
      <alignment/>
    </xf>
    <xf numFmtId="0" fontId="0" fillId="32" borderId="0" xfId="0" applyFill="1" applyAlignment="1">
      <alignment/>
    </xf>
    <xf numFmtId="10" fontId="0" fillId="32" borderId="0" xfId="0" applyNumberFormat="1" applyFill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178" fontId="0" fillId="0" borderId="12" xfId="51" applyFont="1" applyBorder="1" applyAlignment="1">
      <alignment/>
    </xf>
    <xf numFmtId="173" fontId="3" fillId="0" borderId="13" xfId="0" applyNumberFormat="1" applyFont="1" applyBorder="1" applyAlignment="1">
      <alignment/>
    </xf>
    <xf numFmtId="178" fontId="0" fillId="33" borderId="0" xfId="5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5" descr="actualices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8.57421875" style="0" customWidth="1"/>
    <col min="3" max="3" width="14.140625" style="0" customWidth="1"/>
    <col min="4" max="4" width="14.57421875" style="0" customWidth="1"/>
    <col min="5" max="5" width="16.00390625" style="0" customWidth="1"/>
    <col min="6" max="6" width="21.28125" style="0" customWidth="1"/>
    <col min="7" max="7" width="14.8515625" style="0" bestFit="1" customWidth="1"/>
    <col min="8" max="8" width="14.57421875" style="0" customWidth="1"/>
    <col min="9" max="9" width="18.00390625" style="0" customWidth="1"/>
    <col min="10" max="10" width="18.421875" style="0" bestFit="1" customWidth="1"/>
    <col min="11" max="11" width="12.7109375" style="0" bestFit="1" customWidth="1"/>
  </cols>
  <sheetData>
    <row r="2" ht="23.25">
      <c r="B2" s="1" t="s">
        <v>2</v>
      </c>
    </row>
    <row r="4" ht="12.75">
      <c r="B4" t="s">
        <v>0</v>
      </c>
    </row>
    <row r="5" ht="12.75">
      <c r="B5" t="s">
        <v>1</v>
      </c>
    </row>
    <row r="7" ht="12.75">
      <c r="B7" t="s">
        <v>3</v>
      </c>
    </row>
    <row r="9" ht="12.75">
      <c r="B9" t="s">
        <v>4</v>
      </c>
    </row>
    <row r="10" ht="12.75">
      <c r="B10" t="s">
        <v>5</v>
      </c>
    </row>
    <row r="12" spans="2:6" ht="12.75">
      <c r="B12" t="s">
        <v>6</v>
      </c>
      <c r="F12" s="2">
        <v>10000000</v>
      </c>
    </row>
    <row r="13" spans="2:6" ht="12.75">
      <c r="B13" t="s">
        <v>8</v>
      </c>
      <c r="F13" s="3">
        <v>12</v>
      </c>
    </row>
    <row r="14" spans="2:6" ht="12.75">
      <c r="B14" t="s">
        <v>7</v>
      </c>
      <c r="F14" s="4">
        <v>0.023</v>
      </c>
    </row>
    <row r="15" spans="2:6" ht="12.75">
      <c r="B15" t="s">
        <v>9</v>
      </c>
      <c r="F15" s="5">
        <f>-PMT(F14,F13,F12,0,0)</f>
        <v>963103.9499106985</v>
      </c>
    </row>
    <row r="18" ht="12.75">
      <c r="B18" t="s">
        <v>10</v>
      </c>
    </row>
    <row r="19" ht="12.75">
      <c r="B19" s="6" t="s">
        <v>21</v>
      </c>
    </row>
    <row r="20" ht="12.75">
      <c r="B20" s="6" t="s">
        <v>20</v>
      </c>
    </row>
    <row r="21" ht="13.5" thickBot="1"/>
    <row r="22" spans="2:6" ht="12.75">
      <c r="B22" s="7" t="s">
        <v>11</v>
      </c>
      <c r="C22" s="7" t="s">
        <v>12</v>
      </c>
      <c r="D22" s="7" t="s">
        <v>14</v>
      </c>
      <c r="E22" s="7" t="s">
        <v>14</v>
      </c>
      <c r="F22" s="7" t="s">
        <v>17</v>
      </c>
    </row>
    <row r="23" spans="2:6" ht="13.5" thickBot="1">
      <c r="B23" s="8"/>
      <c r="C23" s="8" t="s">
        <v>13</v>
      </c>
      <c r="D23" s="8" t="s">
        <v>15</v>
      </c>
      <c r="E23" s="8" t="s">
        <v>16</v>
      </c>
      <c r="F23" s="8" t="s">
        <v>18</v>
      </c>
    </row>
    <row r="24" ht="12.75">
      <c r="F24" s="13">
        <f>F12</f>
        <v>10000000</v>
      </c>
    </row>
    <row r="25" spans="2:6" ht="12.75">
      <c r="B25" s="9">
        <v>1</v>
      </c>
      <c r="C25" s="10">
        <f>$F$15</f>
        <v>963103.9499106985</v>
      </c>
      <c r="D25" s="11">
        <f>+F24*$F$14</f>
        <v>230000</v>
      </c>
      <c r="E25" s="10">
        <f>+C25-D25</f>
        <v>733103.9499106985</v>
      </c>
      <c r="F25" s="10">
        <f>+F24-E25</f>
        <v>9266896.050089302</v>
      </c>
    </row>
    <row r="26" spans="2:6" ht="12.75">
      <c r="B26" s="9">
        <f>+B25+1</f>
        <v>2</v>
      </c>
      <c r="C26" s="10">
        <f aca="true" t="shared" si="0" ref="C26:C36">$F$15</f>
        <v>963103.9499106985</v>
      </c>
      <c r="D26" s="11">
        <f aca="true" t="shared" si="1" ref="D26:D36">+F25*$F$14</f>
        <v>213138.60915205392</v>
      </c>
      <c r="E26" s="10">
        <f aca="true" t="shared" si="2" ref="E26:E36">+C26-D26</f>
        <v>749965.3407586445</v>
      </c>
      <c r="F26" s="10">
        <f aca="true" t="shared" si="3" ref="F26:F36">+F25-E26</f>
        <v>8516930.709330657</v>
      </c>
    </row>
    <row r="27" spans="2:6" ht="12.75">
      <c r="B27" s="9">
        <f aca="true" t="shared" si="4" ref="B27:B36">+B26+1</f>
        <v>3</v>
      </c>
      <c r="C27" s="10">
        <f t="shared" si="0"/>
        <v>963103.9499106985</v>
      </c>
      <c r="D27" s="11">
        <f t="shared" si="1"/>
        <v>195889.40631460512</v>
      </c>
      <c r="E27" s="10">
        <f t="shared" si="2"/>
        <v>767214.5435960933</v>
      </c>
      <c r="F27" s="10">
        <f t="shared" si="3"/>
        <v>7749716.165734564</v>
      </c>
    </row>
    <row r="28" spans="2:6" ht="12.75">
      <c r="B28" s="9">
        <f t="shared" si="4"/>
        <v>4</v>
      </c>
      <c r="C28" s="10">
        <f t="shared" si="0"/>
        <v>963103.9499106985</v>
      </c>
      <c r="D28" s="11">
        <f t="shared" si="1"/>
        <v>178243.47181189497</v>
      </c>
      <c r="E28" s="10">
        <f t="shared" si="2"/>
        <v>784860.4780988034</v>
      </c>
      <c r="F28" s="10">
        <f t="shared" si="3"/>
        <v>6964855.687635761</v>
      </c>
    </row>
    <row r="29" spans="2:6" ht="12.75">
      <c r="B29" s="9">
        <f t="shared" si="4"/>
        <v>5</v>
      </c>
      <c r="C29" s="10">
        <f t="shared" si="0"/>
        <v>963103.9499106985</v>
      </c>
      <c r="D29" s="11">
        <f t="shared" si="1"/>
        <v>160191.6808156225</v>
      </c>
      <c r="E29" s="10">
        <f t="shared" si="2"/>
        <v>802912.269095076</v>
      </c>
      <c r="F29" s="10">
        <f t="shared" si="3"/>
        <v>6161943.4185406845</v>
      </c>
    </row>
    <row r="30" spans="2:6" ht="12.75">
      <c r="B30" s="9">
        <f t="shared" si="4"/>
        <v>6</v>
      </c>
      <c r="C30" s="10">
        <f t="shared" si="0"/>
        <v>963103.9499106985</v>
      </c>
      <c r="D30" s="11">
        <f t="shared" si="1"/>
        <v>141724.69862643574</v>
      </c>
      <c r="E30" s="10">
        <f t="shared" si="2"/>
        <v>821379.2512842627</v>
      </c>
      <c r="F30" s="10">
        <f t="shared" si="3"/>
        <v>5340564.167256421</v>
      </c>
    </row>
    <row r="31" spans="2:6" ht="12.75">
      <c r="B31" s="9">
        <f t="shared" si="4"/>
        <v>7</v>
      </c>
      <c r="C31" s="10">
        <f t="shared" si="0"/>
        <v>963103.9499106985</v>
      </c>
      <c r="D31" s="11">
        <f t="shared" si="1"/>
        <v>122832.9758468977</v>
      </c>
      <c r="E31" s="10">
        <f t="shared" si="2"/>
        <v>840270.9740638008</v>
      </c>
      <c r="F31" s="10">
        <f t="shared" si="3"/>
        <v>4500293.193192621</v>
      </c>
    </row>
    <row r="32" spans="2:6" ht="12.75">
      <c r="B32" s="9">
        <f t="shared" si="4"/>
        <v>8</v>
      </c>
      <c r="C32" s="10">
        <f t="shared" si="0"/>
        <v>963103.9499106985</v>
      </c>
      <c r="D32" s="11">
        <f t="shared" si="1"/>
        <v>103506.74344343027</v>
      </c>
      <c r="E32" s="10">
        <f t="shared" si="2"/>
        <v>859597.2064672682</v>
      </c>
      <c r="F32" s="10">
        <f t="shared" si="3"/>
        <v>3640695.9867253527</v>
      </c>
    </row>
    <row r="33" spans="2:6" ht="12.75">
      <c r="B33" s="9">
        <f t="shared" si="4"/>
        <v>9</v>
      </c>
      <c r="C33" s="10">
        <f t="shared" si="0"/>
        <v>963103.9499106985</v>
      </c>
      <c r="D33" s="11">
        <f t="shared" si="1"/>
        <v>83736.00769468311</v>
      </c>
      <c r="E33" s="10">
        <f t="shared" si="2"/>
        <v>879367.9422160153</v>
      </c>
      <c r="F33" s="10">
        <f t="shared" si="3"/>
        <v>2761328.0445093373</v>
      </c>
    </row>
    <row r="34" spans="2:6" ht="12.75">
      <c r="B34" s="9">
        <f t="shared" si="4"/>
        <v>10</v>
      </c>
      <c r="C34" s="10">
        <f t="shared" si="0"/>
        <v>963103.9499106985</v>
      </c>
      <c r="D34" s="11">
        <f t="shared" si="1"/>
        <v>63510.54502371476</v>
      </c>
      <c r="E34" s="10">
        <f t="shared" si="2"/>
        <v>899593.4048869837</v>
      </c>
      <c r="F34" s="10">
        <f t="shared" si="3"/>
        <v>1861734.6396223535</v>
      </c>
    </row>
    <row r="35" spans="2:6" ht="12.75">
      <c r="B35" s="9">
        <f t="shared" si="4"/>
        <v>11</v>
      </c>
      <c r="C35" s="10">
        <f t="shared" si="0"/>
        <v>963103.9499106985</v>
      </c>
      <c r="D35" s="11">
        <f t="shared" si="1"/>
        <v>42819.896711314126</v>
      </c>
      <c r="E35" s="10">
        <f t="shared" si="2"/>
        <v>920284.0531993844</v>
      </c>
      <c r="F35" s="10">
        <f t="shared" si="3"/>
        <v>941450.5864229691</v>
      </c>
    </row>
    <row r="36" spans="2:6" ht="12.75">
      <c r="B36" s="9">
        <f t="shared" si="4"/>
        <v>12</v>
      </c>
      <c r="C36" s="10">
        <f t="shared" si="0"/>
        <v>963103.9499106985</v>
      </c>
      <c r="D36" s="11">
        <f t="shared" si="1"/>
        <v>21653.36348772829</v>
      </c>
      <c r="E36" s="10">
        <f t="shared" si="2"/>
        <v>941450.5864229702</v>
      </c>
      <c r="F36" s="10">
        <f t="shared" si="3"/>
        <v>-1.0477378964424133E-09</v>
      </c>
    </row>
    <row r="38" ht="13.5" thickBot="1"/>
    <row r="39" spans="2:5" ht="13.5" thickBot="1">
      <c r="B39" t="s">
        <v>19</v>
      </c>
      <c r="C39" s="12">
        <f>SUM(C25:C38)</f>
        <v>11557247.398928382</v>
      </c>
      <c r="D39" s="12">
        <f>SUM(D25:D38)</f>
        <v>1557247.39892838</v>
      </c>
      <c r="E39" s="12">
        <f>SUM(E25:E38)</f>
        <v>10000000.000000002</v>
      </c>
    </row>
  </sheetData>
  <sheetProtection/>
  <printOptions horizontalCentered="1"/>
  <pageMargins left="0.7874015748031497" right="0.7874015748031497" top="0.984251968503937" bottom="0.984251968503937" header="0.3937007874015748" footer="0.3937007874015748"/>
  <pageSetup blackAndWhite="1" horizontalDpi="300" verticalDpi="3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Hernando Zuluaga</dc:creator>
  <cp:keywords/>
  <dc:description/>
  <cp:lastModifiedBy>Yornandy</cp:lastModifiedBy>
  <cp:lastPrinted>2007-01-03T19:32:49Z</cp:lastPrinted>
  <dcterms:created xsi:type="dcterms:W3CDTF">2002-05-01T15:05:06Z</dcterms:created>
  <dcterms:modified xsi:type="dcterms:W3CDTF">2017-01-14T04:21:57Z</dcterms:modified>
  <cp:category/>
  <cp:version/>
  <cp:contentType/>
  <cp:contentStatus/>
</cp:coreProperties>
</file>